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g" ContentType="image/jpe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2"/>
  </bookViews>
  <sheets>
    <sheet name="Тит. лист" sheetId="1" state="visible" r:id="rId1"/>
    <sheet name="Пояснительная записка" sheetId="2" state="visible" r:id="rId2"/>
    <sheet name="Учебный план" sheetId="3" state="visible" r:id="rId3"/>
    <sheet name="Перечень кабинетов" sheetId="4" state="visible" r:id="rId4"/>
  </sheets>
  <calcPr/>
</workbook>
</file>

<file path=xl/sharedStrings.xml><?xml version="1.0" encoding="utf-8"?>
<sst xmlns="http://schemas.openxmlformats.org/spreadsheetml/2006/main" count="151" uniqueCount="151">
  <si>
    <t xml:space="preserve">ПЕРИОД ОБУЧЕНИЯ 2024-2026 гг..</t>
  </si>
  <si>
    <t xml:space="preserve">1. СВОДНЫЕ ДАННЫЕ ПО БЮДЖЕТУ ВРЕМЕНИ (В НЕДЕЛЯХ)</t>
  </si>
  <si>
    <t>Курсы</t>
  </si>
  <si>
    <t xml:space="preserve">Обучение по междисциплинарным курсам</t>
  </si>
  <si>
    <t xml:space="preserve">Учебная практика</t>
  </si>
  <si>
    <t xml:space="preserve">Производственная практика</t>
  </si>
  <si>
    <t xml:space="preserve">Промежуточная аттестация</t>
  </si>
  <si>
    <t>ГИА</t>
  </si>
  <si>
    <t>Каникулы</t>
  </si>
  <si>
    <t>Всего</t>
  </si>
  <si>
    <t xml:space="preserve">По профилю специальности</t>
  </si>
  <si>
    <t>Преддипломная</t>
  </si>
  <si>
    <t xml:space="preserve">I кус</t>
  </si>
  <si>
    <t xml:space="preserve">II курс</t>
  </si>
  <si>
    <t xml:space="preserve">2. УЧЕБНЫЙ ПЛАН ОСНОВНОЙ ПРОФЕССИОНАЛЬНОЙ ОБРАЗОВАТЕЛЬНОЙ ПРОГРАММЫ СРЕДНЕГО ПРОФЕССИОНАЛЬНОГО ОБРАЗОВАНИЯ - ПРОГРАММЫ ПОДГОТОВКИ КВАЛИФИЦИРОВАННЫХ РАБОЧИХ, СЛУЖАЩИХ ПО ПРОФЕССИИ 38.01.02 "ПРОДАВЕЦ, КОНТРОЛЛЕР-КАССИР</t>
  </si>
  <si>
    <t>Индексы</t>
  </si>
  <si>
    <t xml:space="preserve">Наименование циклов, дисциплин, профессиональных модулей, междисциплинарных курсов, практик</t>
  </si>
  <si>
    <t xml:space="preserve">Формы промежуточной аттестации</t>
  </si>
  <si>
    <t xml:space="preserve">Учебная нагрузка обучающихся (час)</t>
  </si>
  <si>
    <t xml:space="preserve">Распределение обязательной нагрузки по курсам и семестрам</t>
  </si>
  <si>
    <t>Семестры</t>
  </si>
  <si>
    <t xml:space="preserve">Максимальное количество</t>
  </si>
  <si>
    <t xml:space="preserve">Самостоятельная работа</t>
  </si>
  <si>
    <t xml:space="preserve">Обязательная аудиторная нагрузка</t>
  </si>
  <si>
    <t xml:space="preserve">I курс</t>
  </si>
  <si>
    <t xml:space="preserve">II курс </t>
  </si>
  <si>
    <t xml:space="preserve">в т.ч.</t>
  </si>
  <si>
    <t xml:space="preserve">Лекции, уроки</t>
  </si>
  <si>
    <t xml:space="preserve">Лабораторные и практические работы</t>
  </si>
  <si>
    <t>О.ОО</t>
  </si>
  <si>
    <t xml:space="preserve">Общеобразовательный цикл</t>
  </si>
  <si>
    <t>ОУД.00</t>
  </si>
  <si>
    <t xml:space="preserve">Общие учебные дисциплины</t>
  </si>
  <si>
    <t xml:space="preserve">Базовые учебные дисциплины</t>
  </si>
  <si>
    <t>ОУД.01</t>
  </si>
  <si>
    <t xml:space="preserve">Русский язык</t>
  </si>
  <si>
    <t>э</t>
  </si>
  <si>
    <t>ОУД.02</t>
  </si>
  <si>
    <t>Литература</t>
  </si>
  <si>
    <t>дз</t>
  </si>
  <si>
    <t>ОУД.03</t>
  </si>
  <si>
    <t>История</t>
  </si>
  <si>
    <t>ОУД.04</t>
  </si>
  <si>
    <t>Обществознание</t>
  </si>
  <si>
    <t>ОУД.05</t>
  </si>
  <si>
    <t>География</t>
  </si>
  <si>
    <t>ОУД.06</t>
  </si>
  <si>
    <t xml:space="preserve">Иностранный язык</t>
  </si>
  <si>
    <t>ОУД.07</t>
  </si>
  <si>
    <t>Математика</t>
  </si>
  <si>
    <t>ОУД.08</t>
  </si>
  <si>
    <t>Информатика</t>
  </si>
  <si>
    <t>ОУД.09</t>
  </si>
  <si>
    <t xml:space="preserve">Физическая культура</t>
  </si>
  <si>
    <t>з</t>
  </si>
  <si>
    <t>ОУД.10</t>
  </si>
  <si>
    <t xml:space="preserve">Основы безопасности и защиты Родины</t>
  </si>
  <si>
    <t>ОУД.11</t>
  </si>
  <si>
    <t>Физика</t>
  </si>
  <si>
    <t>ОУД.12</t>
  </si>
  <si>
    <t>Химия</t>
  </si>
  <si>
    <t>ОУД.13</t>
  </si>
  <si>
    <t>Биология</t>
  </si>
  <si>
    <t xml:space="preserve">Учебные дисциплины по выбору из обязательных предметных областей</t>
  </si>
  <si>
    <t>ОУД.14</t>
  </si>
  <si>
    <t>Астрономия</t>
  </si>
  <si>
    <t>ОУД.15</t>
  </si>
  <si>
    <t>Экономика</t>
  </si>
  <si>
    <t>ОУД.16</t>
  </si>
  <si>
    <t>Право</t>
  </si>
  <si>
    <t>ОУД.17</t>
  </si>
  <si>
    <t>Экология</t>
  </si>
  <si>
    <t xml:space="preserve">Дополнительные учебные дисциплины</t>
  </si>
  <si>
    <t>ДП.01</t>
  </si>
  <si>
    <t xml:space="preserve">Введение в профессию</t>
  </si>
  <si>
    <t xml:space="preserve">Обязательная часть учебных циклов ППКРС и раздел  "Физическая культура"</t>
  </si>
  <si>
    <t>ОП.00</t>
  </si>
  <si>
    <t xml:space="preserve">Общепрофессиональный цикл</t>
  </si>
  <si>
    <t>ОП.01</t>
  </si>
  <si>
    <t xml:space="preserve">Основы деловой культуры</t>
  </si>
  <si>
    <t>ОП.02</t>
  </si>
  <si>
    <t xml:space="preserve">Основы бухгалтерского учета</t>
  </si>
  <si>
    <t>ОП.03</t>
  </si>
  <si>
    <t xml:space="preserve">Организация и технология розничной торговли</t>
  </si>
  <si>
    <t>ОП.04</t>
  </si>
  <si>
    <t xml:space="preserve">Санитария и гигиена</t>
  </si>
  <si>
    <t>ОП.05</t>
  </si>
  <si>
    <t xml:space="preserve">Безопасность жизнедеятельности</t>
  </si>
  <si>
    <t>ПМ+ФК</t>
  </si>
  <si>
    <t>ПМ.00</t>
  </si>
  <si>
    <t xml:space="preserve">Профессиональные модули</t>
  </si>
  <si>
    <t>ПМ.01</t>
  </si>
  <si>
    <t xml:space="preserve">Продажа непродовольственных товаров</t>
  </si>
  <si>
    <t>МДК.01.01</t>
  </si>
  <si>
    <t xml:space="preserve">Розничная торговля непродовольственными товарами</t>
  </si>
  <si>
    <t>УП.01</t>
  </si>
  <si>
    <t>ПП.01</t>
  </si>
  <si>
    <t xml:space="preserve">Квалификационный экзамен</t>
  </si>
  <si>
    <t>ПМ.02</t>
  </si>
  <si>
    <t xml:space="preserve">Продажа продовольственных товаров</t>
  </si>
  <si>
    <t>МДК.02.01</t>
  </si>
  <si>
    <t xml:space="preserve">Розничная торговля продовольственными товарами</t>
  </si>
  <si>
    <t>УП.02</t>
  </si>
  <si>
    <t>ПП.02</t>
  </si>
  <si>
    <t>ПМ.03</t>
  </si>
  <si>
    <t xml:space="preserve">Работа на контрольно-кассовой технике и расчеты с покупателями</t>
  </si>
  <si>
    <t>МДК.03.01</t>
  </si>
  <si>
    <t xml:space="preserve">Эксплуатация контрольно-кассовой техники</t>
  </si>
  <si>
    <t>УП.03</t>
  </si>
  <si>
    <t>ПП.03</t>
  </si>
  <si>
    <t xml:space="preserve">ФК Физическая культура</t>
  </si>
  <si>
    <t>ФК.00</t>
  </si>
  <si>
    <t xml:space="preserve">Всего часов по циклам</t>
  </si>
  <si>
    <t>ПА.00</t>
  </si>
  <si>
    <t>ГИА.00</t>
  </si>
  <si>
    <t xml:space="preserve">Государственная итоговая аттестация</t>
  </si>
  <si>
    <t>Всего:</t>
  </si>
  <si>
    <t xml:space="preserve">Консультации на учебную группу из расчета 4 часа на одного обучающегося на каждый учебный год. Всего на два года - 160 часов</t>
  </si>
  <si>
    <t xml:space="preserve">Всего 2952</t>
  </si>
  <si>
    <t xml:space="preserve">Дисциплин и МДК</t>
  </si>
  <si>
    <t xml:space="preserve">Учебной практики</t>
  </si>
  <si>
    <t xml:space="preserve">Производственной практики</t>
  </si>
  <si>
    <t>Экзамены</t>
  </si>
  <si>
    <t xml:space="preserve">Диф. зачеты</t>
  </si>
  <si>
    <t>Зачеты</t>
  </si>
  <si>
    <t xml:space="preserve">Экзамен квалификационный</t>
  </si>
  <si>
    <t xml:space="preserve">3. Перечень лабораторий, кабинетов, мастерских и др.</t>
  </si>
  <si>
    <t>№</t>
  </si>
  <si>
    <t xml:space="preserve">Наименование кабинетов</t>
  </si>
  <si>
    <t xml:space="preserve">Кабинет русского языка и литературы</t>
  </si>
  <si>
    <t xml:space="preserve">Кабинет иностранного языка</t>
  </si>
  <si>
    <t xml:space="preserve">Кабинет математики</t>
  </si>
  <si>
    <t xml:space="preserve">Кабинет естествознания</t>
  </si>
  <si>
    <t xml:space="preserve">Кабинет истории и обществознания</t>
  </si>
  <si>
    <t xml:space="preserve">Кабинет безопасности жизнедеятельности</t>
  </si>
  <si>
    <t xml:space="preserve">Кабинет информатики</t>
  </si>
  <si>
    <t xml:space="preserve">Кабинет информационных технологий</t>
  </si>
  <si>
    <t xml:space="preserve">Кабинет деловой культуры</t>
  </si>
  <si>
    <t xml:space="preserve">Кабинет бухгалтерского учета</t>
  </si>
  <si>
    <t xml:space="preserve">Кабинет организации и технологии розничной торговли</t>
  </si>
  <si>
    <t xml:space="preserve">Кабинет санитарии и гигиены</t>
  </si>
  <si>
    <t xml:space="preserve">Наименование лабораторий</t>
  </si>
  <si>
    <t xml:space="preserve">Лаборатория торгово-технологического оборудования</t>
  </si>
  <si>
    <t xml:space="preserve">Учебный магазин</t>
  </si>
  <si>
    <t xml:space="preserve">Спортивный комплекс</t>
  </si>
  <si>
    <t xml:space="preserve">Спортивный зал</t>
  </si>
  <si>
    <t xml:space="preserve">Лазерный тир</t>
  </si>
  <si>
    <t>Залы</t>
  </si>
  <si>
    <t>Библиотека</t>
  </si>
  <si>
    <t xml:space="preserve">Читальный зал с выходом в сеть Интернет</t>
  </si>
  <si>
    <t xml:space="preserve">Актовый зал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</si>
</sst>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fonts count="15">
    <font>
      <sz val="11.000000"/>
      <color theme="1"/>
      <name val="Calibri"/>
      <scheme val="minor"/>
    </font>
    <font>
      <sz val="10.000000"/>
      <color theme="1"/>
      <name val="Times New Roman"/>
    </font>
    <font>
      <b/>
      <sz val="12.000000"/>
      <color theme="1"/>
      <name val="Times New Roman"/>
    </font>
    <font>
      <b/>
      <sz val="10.000000"/>
      <color theme="1"/>
      <name val="Times New Roman"/>
    </font>
    <font>
      <sz val="12.000000"/>
      <color theme="1"/>
      <name val="Times New Roman"/>
    </font>
    <font>
      <b/>
      <sz val="8.000000"/>
      <color theme="1"/>
      <name val="Times New Roman"/>
    </font>
    <font>
      <b/>
      <sz val="10.000000"/>
      <color theme="0"/>
      <name val="Times New Roman"/>
    </font>
    <font>
      <i/>
      <sz val="10.000000"/>
      <color theme="1"/>
      <name val="Times New Roman"/>
    </font>
    <font>
      <i/>
      <sz val="10.000000"/>
      <name val="Times New Roman"/>
    </font>
    <font>
      <sz val="10.000000"/>
      <color theme="1" tint="0"/>
      <name val="Times New Roman"/>
    </font>
    <font>
      <b/>
      <i/>
      <sz val="10.000000"/>
      <color theme="1"/>
      <name val="Times New Roman"/>
    </font>
    <font>
      <i/>
      <sz val="10.000000"/>
      <color theme="1" tint="0"/>
      <name val="Times New Roman"/>
    </font>
    <font>
      <sz val="10.000000"/>
      <color theme="0"/>
      <name val="Times New Roman"/>
    </font>
    <font>
      <b/>
      <sz val="12.000000"/>
      <name val="Times New Roman"/>
    </font>
    <font>
      <sz val="12.000000"/>
      <name val="Times New Roman"/>
    </font>
  </fonts>
  <fills count="12">
    <fill>
      <patternFill patternType="none"/>
    </fill>
    <fill>
      <patternFill patternType="gray125"/>
    </fill>
    <fill>
      <patternFill patternType="solid">
        <fgColor theme="2" tint="-0.099978637043366805"/>
        <bgColor theme="2" tint="-0.099978637043366805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rgb="FFFFC00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indexed="5"/>
        <bgColor indexed="5"/>
      </patternFill>
    </fill>
    <fill>
      <patternFill patternType="solid">
        <fgColor rgb="FF00B050"/>
        <bgColor rgb="FF00B050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theme="0"/>
        <bgColor theme="0"/>
      </patternFill>
    </fill>
    <fill>
      <patternFill patternType="solid">
        <fgColor theme="0" tint="-0.14999847407452621"/>
        <bgColor theme="0" tint="-0.14999847407452621"/>
      </patternFill>
    </fill>
  </fills>
  <borders count="27">
    <border>
      <left style="none"/>
      <right style="none"/>
      <top style="none"/>
      <bottom style="none"/>
      <diagonal style="none"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medium">
        <color theme="1"/>
      </left>
      <right style="none"/>
      <top style="medium">
        <color theme="1"/>
      </top>
      <bottom style="medium">
        <color theme="1"/>
      </bottom>
      <diagonal style="none"/>
    </border>
    <border>
      <left style="none"/>
      <right style="none"/>
      <top style="medium">
        <color theme="1"/>
      </top>
      <bottom style="medium">
        <color theme="1"/>
      </bottom>
      <diagonal style="none"/>
    </border>
    <border>
      <left style="none"/>
      <right style="medium">
        <color theme="1"/>
      </right>
      <top style="medium">
        <color theme="1"/>
      </top>
      <bottom style="medium">
        <color theme="1"/>
      </bottom>
      <diagonal style="none"/>
    </border>
    <border>
      <left style="none"/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 style="none"/>
    </border>
    <border>
      <left style="medium">
        <color theme="1"/>
      </left>
      <right style="none"/>
      <top style="medium">
        <color theme="1"/>
      </top>
      <bottom style="none"/>
      <diagonal style="none"/>
    </border>
    <border>
      <left style="none"/>
      <right style="none"/>
      <top style="medium">
        <color theme="1"/>
      </top>
      <bottom style="none"/>
      <diagonal style="none"/>
    </border>
    <border>
      <left style="none"/>
      <right style="medium">
        <color theme="1"/>
      </right>
      <top style="medium">
        <color theme="1"/>
      </top>
      <bottom style="none"/>
      <diagonal style="none"/>
    </border>
    <border>
      <left style="medium">
        <color theme="1"/>
      </left>
      <right style="medium">
        <color theme="1"/>
      </right>
      <top style="medium">
        <color theme="1"/>
      </top>
      <bottom style="none"/>
      <diagonal style="none"/>
    </border>
    <border>
      <left style="medium">
        <color theme="1"/>
      </left>
      <right style="none"/>
      <top style="none"/>
      <bottom style="medium">
        <color theme="1"/>
      </bottom>
      <diagonal style="none"/>
    </border>
    <border>
      <left style="none"/>
      <right style="none"/>
      <top style="none"/>
      <bottom style="medium">
        <color theme="1"/>
      </bottom>
      <diagonal style="none"/>
    </border>
    <border>
      <left style="none"/>
      <right style="medium">
        <color theme="1"/>
      </right>
      <top style="none"/>
      <bottom style="medium">
        <color theme="1"/>
      </bottom>
      <diagonal style="none"/>
    </border>
    <border>
      <left style="medium">
        <color theme="1"/>
      </left>
      <right style="medium">
        <color theme="1"/>
      </right>
      <top style="none"/>
      <bottom style="medium">
        <color theme="1"/>
      </bottom>
      <diagonal style="none"/>
    </border>
    <border>
      <left style="medium">
        <color theme="1"/>
      </left>
      <right style="none"/>
      <top style="none"/>
      <bottom style="none"/>
      <diagonal style="none"/>
    </border>
    <border>
      <left style="none"/>
      <right style="medium">
        <color theme="1"/>
      </right>
      <top style="none"/>
      <bottom style="none"/>
      <diagonal style="none"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 style="none"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 style="none"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 style="none"/>
    </border>
    <border>
      <left style="thin">
        <color theme="1"/>
      </left>
      <right style="thin">
        <color theme="1"/>
      </right>
      <top style="none"/>
      <bottom style="thin">
        <color theme="1"/>
      </bottom>
      <diagonal style="none"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 style="none"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 style="none"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 style="none"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 style="none"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 style="none"/>
    </border>
  </borders>
  <cellStyleXfs count="1">
    <xf fontId="0" fillId="0" borderId="0" numFmtId="0" applyNumberFormat="1" applyFont="1" applyFill="1" applyBorder="1"/>
  </cellStyleXfs>
  <cellXfs count="84">
    <xf fontId="0" fillId="0" borderId="0" numFmtId="0" xfId="0"/>
    <xf fontId="1" fillId="0" borderId="0" numFmtId="0" xfId="0" applyFont="1" applyAlignment="1">
      <alignment vertical="top" wrapText="1"/>
    </xf>
    <xf fontId="1" fillId="0" borderId="1" numFmtId="0" xfId="0" applyFont="1" applyBorder="1" applyAlignment="1">
      <alignment vertical="center"/>
    </xf>
    <xf fontId="1" fillId="0" borderId="1" numFmtId="0" xfId="0" applyFont="1" applyBorder="1" applyAlignment="1">
      <alignment horizontal="center" vertical="center" wrapText="1"/>
    </xf>
    <xf fontId="2" fillId="0" borderId="2" numFmtId="0" xfId="0" applyFont="1" applyBorder="1" applyAlignment="1">
      <alignment horizontal="center" vertical="center"/>
    </xf>
    <xf fontId="2" fillId="0" borderId="3" numFmtId="0" xfId="0" applyFont="1" applyBorder="1" applyAlignment="1">
      <alignment horizontal="center" vertical="center"/>
    </xf>
    <xf fontId="2" fillId="0" borderId="4" numFmtId="0" xfId="0" applyFont="1" applyBorder="1" applyAlignment="1">
      <alignment horizontal="center" vertical="center"/>
    </xf>
    <xf fontId="1" fillId="0" borderId="5" numFmtId="0" xfId="0" applyFont="1" applyBorder="1" applyAlignment="1">
      <alignment vertical="center"/>
    </xf>
    <xf fontId="2" fillId="0" borderId="6" numFmtId="0" xfId="0" applyFont="1" applyBorder="1" applyAlignment="1">
      <alignment horizontal="center" vertical="center" wrapText="1"/>
    </xf>
    <xf fontId="3" fillId="0" borderId="6" numFmtId="0" xfId="0" applyFont="1" applyBorder="1" applyAlignment="1">
      <alignment horizontal="center" vertical="center" wrapText="1"/>
    </xf>
    <xf fontId="3" fillId="0" borderId="7" numFmtId="0" xfId="0" applyFont="1" applyBorder="1" applyAlignment="1">
      <alignment horizontal="center" vertical="center" wrapText="1"/>
    </xf>
    <xf fontId="3" fillId="0" borderId="8" numFmtId="0" xfId="0" applyFont="1" applyBorder="1" applyAlignment="1">
      <alignment horizontal="center" vertical="center" wrapText="1"/>
    </xf>
    <xf fontId="3" fillId="0" borderId="9" numFmtId="0" xfId="0" applyFont="1" applyBorder="1" applyAlignment="1">
      <alignment horizontal="center" vertical="center" wrapText="1"/>
    </xf>
    <xf fontId="3" fillId="0" borderId="10" numFmtId="0" xfId="0" applyFont="1" applyBorder="1" applyAlignment="1">
      <alignment horizontal="center" vertical="center" wrapText="1"/>
    </xf>
    <xf fontId="3" fillId="0" borderId="11" numFmtId="0" xfId="0" applyFont="1" applyBorder="1" applyAlignment="1">
      <alignment horizontal="center" vertical="center" wrapText="1"/>
    </xf>
    <xf fontId="3" fillId="0" borderId="12" numFmtId="0" xfId="0" applyFont="1" applyBorder="1" applyAlignment="1">
      <alignment horizontal="center" vertical="center" wrapText="1"/>
    </xf>
    <xf fontId="3" fillId="0" borderId="13" numFmtId="0" xfId="0" applyFont="1" applyBorder="1" applyAlignment="1">
      <alignment horizontal="center" vertical="center" wrapText="1"/>
    </xf>
    <xf fontId="3" fillId="0" borderId="14" numFmtId="0" xfId="0" applyFont="1" applyBorder="1" applyAlignment="1">
      <alignment horizontal="center" vertical="center" wrapText="1"/>
    </xf>
    <xf fontId="4" fillId="0" borderId="1" numFmtId="0" xfId="0" applyFont="1" applyBorder="1" applyAlignment="1">
      <alignment vertical="center"/>
    </xf>
    <xf fontId="1" fillId="0" borderId="6" numFmtId="0" xfId="0" applyFont="1" applyBorder="1" applyAlignment="1">
      <alignment horizontal="center" vertical="center" wrapText="1"/>
    </xf>
    <xf fontId="1" fillId="0" borderId="6" numFmtId="0" xfId="0" applyFont="1" applyBorder="1" applyAlignment="1">
      <alignment horizontal="center" vertical="center"/>
    </xf>
    <xf fontId="4" fillId="0" borderId="5" numFmtId="0" xfId="0" applyFont="1" applyBorder="1" applyAlignment="1">
      <alignment vertical="center"/>
    </xf>
    <xf fontId="1" fillId="0" borderId="15" numFmtId="0" xfId="0" applyFont="1" applyBorder="1" applyAlignment="1">
      <alignment horizontal="center" vertical="center" wrapText="1"/>
    </xf>
    <xf fontId="1" fillId="0" borderId="0" numFmtId="0" xfId="0" applyFont="1" applyAlignment="1">
      <alignment horizontal="center" vertical="center" wrapText="1"/>
    </xf>
    <xf fontId="1" fillId="0" borderId="16" numFmtId="0" xfId="0" applyFont="1" applyBorder="1" applyAlignment="1">
      <alignment horizontal="center" vertical="center" wrapText="1"/>
    </xf>
    <xf fontId="2" fillId="0" borderId="17" numFmtId="0" xfId="0" applyFont="1" applyBorder="1" applyAlignment="1">
      <alignment horizontal="center" vertical="center" wrapText="1"/>
    </xf>
    <xf fontId="2" fillId="0" borderId="18" numFmtId="0" xfId="0" applyFont="1" applyBorder="1" applyAlignment="1">
      <alignment horizontal="center" vertical="center" wrapText="1"/>
    </xf>
    <xf fontId="2" fillId="0" borderId="19" numFmtId="0" xfId="0" applyFont="1" applyBorder="1" applyAlignment="1">
      <alignment horizontal="center" vertical="center" wrapText="1"/>
    </xf>
    <xf fontId="5" fillId="0" borderId="14" numFmtId="0" xfId="0" applyFont="1" applyBorder="1" applyAlignment="1">
      <alignment horizontal="center" vertical="center" wrapText="1"/>
    </xf>
    <xf fontId="3" fillId="0" borderId="6" numFmtId="0" xfId="0" applyFont="1" applyBorder="1" applyAlignment="1">
      <alignment horizontal="center" textRotation="90" vertical="center" wrapText="1"/>
    </xf>
    <xf fontId="3" fillId="2" borderId="6" numFmtId="0" xfId="0" applyFont="1" applyFill="1" applyBorder="1" applyAlignment="1">
      <alignment horizontal="center" vertical="center" wrapText="1"/>
    </xf>
    <xf fontId="1" fillId="3" borderId="6" numFmtId="0" xfId="0" applyFont="1" applyFill="1" applyBorder="1" applyAlignment="1">
      <alignment horizontal="center" vertical="center" wrapText="1"/>
    </xf>
    <xf fontId="1" fillId="4" borderId="6" numFmtId="0" xfId="0" applyFont="1" applyFill="1" applyBorder="1" applyAlignment="1">
      <alignment horizontal="center" vertical="center" wrapText="1"/>
    </xf>
    <xf fontId="1" fillId="5" borderId="6" numFmtId="0" xfId="0" applyFont="1" applyFill="1" applyBorder="1" applyAlignment="1">
      <alignment horizontal="center" vertical="center" wrapText="1"/>
    </xf>
    <xf fontId="3" fillId="6" borderId="6" numFmtId="0" xfId="0" applyFont="1" applyFill="1" applyBorder="1" applyAlignment="1">
      <alignment horizontal="center" vertical="center" wrapText="1"/>
    </xf>
    <xf fontId="1" fillId="7" borderId="6" numFmtId="0" xfId="0" applyFont="1" applyFill="1" applyBorder="1" applyAlignment="1">
      <alignment horizontal="center" vertical="center" wrapText="1"/>
    </xf>
    <xf fontId="6" fillId="8" borderId="6" numFmtId="0" xfId="0" applyFont="1" applyFill="1" applyBorder="1" applyAlignment="1">
      <alignment horizontal="center" vertical="center" wrapText="1"/>
    </xf>
    <xf fontId="1" fillId="9" borderId="6" numFmtId="0" xfId="0" applyFont="1" applyFill="1" applyBorder="1" applyAlignment="1">
      <alignment horizontal="center" vertical="center" wrapText="1"/>
    </xf>
    <xf fontId="7" fillId="10" borderId="6" numFmtId="0" xfId="0" applyFont="1" applyFill="1" applyBorder="1" applyAlignment="1">
      <alignment horizontal="center" vertical="center" wrapText="1"/>
    </xf>
    <xf fontId="1" fillId="10" borderId="6" numFmtId="0" xfId="0" applyFont="1" applyFill="1" applyBorder="1" applyAlignment="1">
      <alignment horizontal="center" vertical="center" wrapText="1"/>
    </xf>
    <xf fontId="7" fillId="10" borderId="0" numFmtId="0" xfId="0" applyFont="1" applyFill="1" applyAlignment="1">
      <alignment horizontal="center" vertical="center" wrapText="1"/>
    </xf>
    <xf fontId="8" fillId="10" borderId="6" numFmtId="0" xfId="0" applyFont="1" applyFill="1" applyBorder="1" applyAlignment="1">
      <alignment horizontal="center" vertical="center" wrapText="1"/>
    </xf>
    <xf fontId="1" fillId="2" borderId="6" numFmtId="0" xfId="0" applyFont="1" applyFill="1" applyBorder="1" applyAlignment="1">
      <alignment horizontal="center" vertical="center" wrapText="1"/>
    </xf>
    <xf fontId="7" fillId="0" borderId="6" numFmtId="0" xfId="0" applyFont="1" applyBorder="1" applyAlignment="1">
      <alignment horizontal="center" vertical="center" wrapText="1"/>
    </xf>
    <xf fontId="7" fillId="0" borderId="0" numFmtId="0" xfId="0" applyFont="1" applyAlignment="1">
      <alignment horizontal="center" vertical="center" wrapText="1"/>
    </xf>
    <xf fontId="8" fillId="0" borderId="6" numFmtId="0" xfId="0" applyFont="1" applyBorder="1" applyAlignment="1">
      <alignment horizontal="center" vertical="center" wrapText="1"/>
    </xf>
    <xf fontId="2" fillId="0" borderId="0" numFmtId="0" xfId="0" applyFont="1" applyAlignment="1">
      <alignment horizontal="center" vertical="center" wrapText="1"/>
    </xf>
    <xf fontId="1" fillId="0" borderId="6" numFmtId="0" xfId="0" applyFont="1" applyBorder="1" applyAlignment="1">
      <alignment horizontal="center" wrapText="1"/>
    </xf>
    <xf fontId="2" fillId="0" borderId="0" numFmtId="0" xfId="0" applyFont="1" applyAlignment="1">
      <alignment horizontal="center" wrapText="1"/>
    </xf>
    <xf fontId="2" fillId="0" borderId="6" numFmtId="0" xfId="0" applyFont="1" applyBorder="1" applyAlignment="1">
      <alignment horizontal="center" wrapText="1"/>
    </xf>
    <xf fontId="1" fillId="9" borderId="6" numFmtId="0" xfId="0" applyFont="1" applyFill="1" applyBorder="1" applyAlignment="1">
      <alignment horizontal="center" wrapText="1"/>
    </xf>
    <xf fontId="7" fillId="10" borderId="6" numFmtId="0" xfId="0" applyFont="1" applyFill="1" applyBorder="1" applyAlignment="1">
      <alignment horizontal="center" wrapText="1"/>
    </xf>
    <xf fontId="1" fillId="10" borderId="6" numFmtId="0" xfId="0" applyFont="1" applyFill="1" applyBorder="1" applyAlignment="1">
      <alignment horizontal="center" wrapText="1"/>
    </xf>
    <xf fontId="8" fillId="10" borderId="6" numFmtId="0" xfId="0" applyFont="1" applyFill="1" applyBorder="1" applyAlignment="1">
      <alignment horizontal="center" wrapText="1"/>
    </xf>
    <xf fontId="1" fillId="0" borderId="5" numFmtId="0" xfId="0" applyFont="1" applyBorder="1"/>
    <xf fontId="1" fillId="0" borderId="1" numFmtId="0" xfId="0" applyFont="1" applyBorder="1"/>
    <xf fontId="3" fillId="7" borderId="6" numFmtId="0" xfId="0" applyFont="1" applyFill="1" applyBorder="1" applyAlignment="1">
      <alignment horizontal="center" vertical="center" wrapText="1"/>
    </xf>
    <xf fontId="9" fillId="10" borderId="6" numFmtId="0" xfId="0" applyFont="1" applyFill="1" applyBorder="1" applyAlignment="1">
      <alignment horizontal="center" vertical="center" wrapText="1"/>
    </xf>
    <xf fontId="10" fillId="10" borderId="6" numFmtId="0" xfId="0" applyFont="1" applyFill="1" applyBorder="1" applyAlignment="1">
      <alignment horizontal="center" vertical="center" wrapText="1"/>
    </xf>
    <xf fontId="10" fillId="0" borderId="6" numFmtId="0" xfId="0" applyFont="1" applyBorder="1" applyAlignment="1">
      <alignment horizontal="center" vertical="center" wrapText="1"/>
    </xf>
    <xf fontId="9" fillId="0" borderId="6" numFmtId="0" xfId="0" applyFont="1" applyBorder="1" applyAlignment="1">
      <alignment horizontal="center" vertical="center" wrapText="1"/>
    </xf>
    <xf fontId="3" fillId="3" borderId="6" numFmtId="0" xfId="0" applyFont="1" applyFill="1" applyBorder="1" applyAlignment="1">
      <alignment horizontal="center" vertical="center" wrapText="1"/>
    </xf>
    <xf fontId="11" fillId="0" borderId="6" numFmtId="0" xfId="0" applyFont="1" applyBorder="1" applyAlignment="1">
      <alignment horizontal="center" vertical="center" wrapText="1"/>
    </xf>
    <xf fontId="12" fillId="8" borderId="6" numFmtId="0" xfId="0" applyFont="1" applyFill="1" applyBorder="1" applyAlignment="1">
      <alignment horizontal="center" vertical="center" wrapText="1"/>
    </xf>
    <xf fontId="3" fillId="10" borderId="6" numFmtId="0" xfId="0" applyFont="1" applyFill="1" applyBorder="1" applyAlignment="1">
      <alignment horizontal="center" vertical="center" wrapText="1"/>
    </xf>
    <xf fontId="1" fillId="11" borderId="6" numFmtId="0" xfId="0" applyFont="1" applyFill="1" applyBorder="1" applyAlignment="1">
      <alignment horizontal="center" vertical="center" wrapText="1"/>
    </xf>
    <xf fontId="3" fillId="11" borderId="6" numFmtId="0" xfId="0" applyFont="1" applyFill="1" applyBorder="1" applyAlignment="1">
      <alignment horizontal="center" vertical="center" wrapText="1"/>
    </xf>
    <xf fontId="1" fillId="5" borderId="6" numFmtId="0" xfId="0" applyFont="1" applyFill="1" applyBorder="1" applyAlignment="1">
      <alignment horizontal="right" vertical="center" wrapText="1"/>
    </xf>
    <xf fontId="3" fillId="5" borderId="6" numFmtId="0" xfId="0" applyFont="1" applyFill="1" applyBorder="1" applyAlignment="1">
      <alignment horizontal="center" vertical="center" wrapText="1"/>
    </xf>
    <xf fontId="4" fillId="0" borderId="6" numFmtId="0" xfId="0" applyFont="1" applyBorder="1" applyAlignment="1">
      <alignment horizontal="center" vertical="center" wrapText="1"/>
    </xf>
    <xf fontId="12" fillId="8" borderId="6" numFmtId="0" xfId="0" applyFont="1" applyFill="1" applyBorder="1" applyAlignment="1">
      <alignment horizontal="center" vertical="center"/>
    </xf>
    <xf fontId="1" fillId="0" borderId="20" numFmtId="0" xfId="0" applyFont="1" applyBorder="1" applyAlignment="1">
      <alignment horizontal="center" vertical="center" wrapText="1"/>
    </xf>
    <xf fontId="2" fillId="0" borderId="17" numFmtId="0" xfId="0" applyFont="1" applyBorder="1" applyAlignment="1">
      <alignment horizontal="center" vertical="center"/>
    </xf>
    <xf fontId="2" fillId="0" borderId="19" numFmtId="0" xfId="0" applyFont="1" applyBorder="1" applyAlignment="1">
      <alignment horizontal="center" vertical="center"/>
    </xf>
    <xf fontId="4" fillId="0" borderId="17" numFmtId="0" xfId="0" applyFont="1" applyBorder="1" applyAlignment="1">
      <alignment horizontal="center" vertical="center"/>
    </xf>
    <xf fontId="13" fillId="0" borderId="19" numFmtId="0" xfId="0" applyFont="1" applyBorder="1" applyAlignment="1">
      <alignment horizontal="center" indent="17" vertical="center"/>
    </xf>
    <xf fontId="4" fillId="0" borderId="21" numFmtId="0" xfId="0" applyFont="1" applyBorder="1" applyAlignment="1">
      <alignment horizontal="center" vertical="center"/>
    </xf>
    <xf fontId="14" fillId="0" borderId="22" numFmtId="0" xfId="0" applyFont="1" applyBorder="1" applyAlignment="1">
      <alignment horizontal="justify" vertical="center" wrapText="1"/>
    </xf>
    <xf fontId="4" fillId="0" borderId="23" numFmtId="0" xfId="0" applyFont="1" applyBorder="1" applyAlignment="1">
      <alignment horizontal="center" vertical="center"/>
    </xf>
    <xf fontId="14" fillId="0" borderId="24" numFmtId="0" xfId="0" applyFont="1" applyBorder="1" applyAlignment="1">
      <alignment horizontal="justify" vertical="center" wrapText="1"/>
    </xf>
    <xf fontId="4" fillId="0" borderId="25" numFmtId="0" xfId="0" applyFont="1" applyBorder="1" applyAlignment="1">
      <alignment horizontal="center" vertical="center"/>
    </xf>
    <xf fontId="14" fillId="0" borderId="26" numFmtId="0" xfId="0" applyFont="1" applyBorder="1" applyAlignment="1">
      <alignment horizontal="justify" vertical="center" wrapText="1"/>
    </xf>
    <xf fontId="14" fillId="0" borderId="22" numFmtId="0" xfId="0" applyFont="1" applyBorder="1" applyAlignment="1">
      <alignment vertical="center" wrapText="1"/>
    </xf>
    <xf fontId="14" fillId="0" borderId="26" numFmtId="0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7" Type="http://schemas.openxmlformats.org/officeDocument/2006/relationships/styles" Target="styles.xml"/><Relationship  Id="rId6" Type="http://schemas.openxmlformats.org/officeDocument/2006/relationships/sharedStrings" Target="sharedStrings.xml"/><Relationship  Id="rId5" Type="http://schemas.openxmlformats.org/officeDocument/2006/relationships/theme" Target="theme/theme1.xml"/><Relationship  Id="rId4" Type="http://schemas.openxmlformats.org/officeDocument/2006/relationships/worksheet" Target="worksheets/sheet4.xml"/><Relationship  Id="rId3" Type="http://schemas.openxmlformats.org/officeDocument/2006/relationships/worksheet" Target="worksheets/sheet3.xml"/><Relationship  Id="rId2" Type="http://schemas.openxmlformats.org/officeDocument/2006/relationships/worksheet" Target="worksheets/sheet2.xml"/><Relationship  Id="rId1" Type="http://schemas.openxmlformats.org/officeDocument/2006/relationships/worksheet" Target="worksheets/sheet1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3.jpg"/><Relationship Id="rId3" Type="http://schemas.openxmlformats.org/officeDocument/2006/relationships/image" Target="../media/image4.jpg"/><Relationship Id="rId4" Type="http://schemas.openxmlformats.org/officeDocument/2006/relationships/image" Target="../media/image5.jpg"/><Relationship Id="rId5" Type="http://schemas.openxmlformats.org/officeDocument/2006/relationships/image" Target="../media/image6.jpg"/><Relationship Id="rId6" Type="http://schemas.openxmlformats.org/officeDocument/2006/relationships/image" Target="../media/image7.jpg"/><Relationship Id="rId7" Type="http://schemas.openxmlformats.org/officeDocument/2006/relationships/image" Target="../media/image8.jpg"/><Relationship Id="rId8" Type="http://schemas.openxmlformats.org/officeDocument/2006/relationships/image" Target="../media/image9.jpg"/><Relationship Id="rId9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oneCellAnchor>
    <xdr:from>
      <xdr:col>0</xdr:col>
      <xdr:colOff>0</xdr:colOff>
      <xdr:row>0</xdr:row>
      <xdr:rowOff>0</xdr:rowOff>
    </xdr:from>
    <xdr:ext cx="5529361" cy="7600949"/>
    <xdr:pic>
      <xdr:nvPicPr>
        <xdr:cNvPr id="551076687" name="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0" y="0"/>
          <a:ext cx="5529361" cy="760094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oneCellAnchor>
    <xdr:from>
      <xdr:col>0</xdr:col>
      <xdr:colOff>0</xdr:colOff>
      <xdr:row>0</xdr:row>
      <xdr:rowOff>0</xdr:rowOff>
    </xdr:from>
    <xdr:ext cx="5502088" cy="7781924"/>
    <xdr:pic>
      <xdr:nvPicPr>
        <xdr:cNvPr id="1914839297" name="Рисунок 1914839296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0" y="0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</xdr:row>
      <xdr:rowOff>0</xdr:rowOff>
    </xdr:from>
    <xdr:ext cx="5502088" cy="7781924"/>
    <xdr:pic>
      <xdr:nvPicPr>
        <xdr:cNvPr id="918345568" name="Рисунок 918345567"/>
        <xdr:cNvPicPr>
          <a:picLocks noChangeAspect="1"/>
        </xdr:cNvPicPr>
      </xdr:nvPicPr>
      <xdr:blipFill>
        <a:blip r:embed="rId2"/>
        <a:stretch/>
      </xdr:blipFill>
      <xdr:spPr bwMode="auto">
        <a:xfrm>
          <a:off x="0" y="7781925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86</xdr:row>
      <xdr:rowOff>0</xdr:rowOff>
    </xdr:from>
    <xdr:ext cx="5502088" cy="7781924"/>
    <xdr:pic>
      <xdr:nvPicPr>
        <xdr:cNvPr id="1511190791" name="Рисунок 151119079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0" y="15563850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129</xdr:row>
      <xdr:rowOff>0</xdr:rowOff>
    </xdr:from>
    <xdr:ext cx="5502088" cy="7781924"/>
    <xdr:pic>
      <xdr:nvPicPr>
        <xdr:cNvPr id="1503404249" name="Рисунок 1503404248"/>
        <xdr:cNvPicPr>
          <a:picLocks noChangeAspect="1"/>
        </xdr:cNvPicPr>
      </xdr:nvPicPr>
      <xdr:blipFill>
        <a:blip r:embed="rId4"/>
        <a:stretch/>
      </xdr:blipFill>
      <xdr:spPr bwMode="auto">
        <a:xfrm>
          <a:off x="0" y="23345775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172</xdr:row>
      <xdr:rowOff>0</xdr:rowOff>
    </xdr:from>
    <xdr:ext cx="5502088" cy="7781924"/>
    <xdr:pic>
      <xdr:nvPicPr>
        <xdr:cNvPr id="564383134" name="Рисунок 564383133"/>
        <xdr:cNvPicPr>
          <a:picLocks noChangeAspect="1"/>
        </xdr:cNvPicPr>
      </xdr:nvPicPr>
      <xdr:blipFill>
        <a:blip r:embed="rId5"/>
        <a:stretch/>
      </xdr:blipFill>
      <xdr:spPr bwMode="auto">
        <a:xfrm>
          <a:off x="0" y="31127700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215</xdr:row>
      <xdr:rowOff>0</xdr:rowOff>
    </xdr:from>
    <xdr:ext cx="5502088" cy="7781924"/>
    <xdr:pic>
      <xdr:nvPicPr>
        <xdr:cNvPr id="1485723018" name="Рисунок 1485723017"/>
        <xdr:cNvPicPr>
          <a:picLocks noChangeAspect="1"/>
        </xdr:cNvPicPr>
      </xdr:nvPicPr>
      <xdr:blipFill>
        <a:blip r:embed="rId6"/>
        <a:stretch/>
      </xdr:blipFill>
      <xdr:spPr bwMode="auto">
        <a:xfrm>
          <a:off x="0" y="38909625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258</xdr:row>
      <xdr:rowOff>0</xdr:rowOff>
    </xdr:from>
    <xdr:ext cx="5502088" cy="7781924"/>
    <xdr:pic>
      <xdr:nvPicPr>
        <xdr:cNvPr id="776823805" name="Рисунок 776823804"/>
        <xdr:cNvPicPr>
          <a:picLocks noChangeAspect="1"/>
        </xdr:cNvPicPr>
      </xdr:nvPicPr>
      <xdr:blipFill>
        <a:blip r:embed="rId7"/>
        <a:stretch/>
      </xdr:blipFill>
      <xdr:spPr bwMode="auto">
        <a:xfrm>
          <a:off x="0" y="46691550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301</xdr:row>
      <xdr:rowOff>0</xdr:rowOff>
    </xdr:from>
    <xdr:ext cx="5502088" cy="7781924"/>
    <xdr:pic>
      <xdr:nvPicPr>
        <xdr:cNvPr id="131338765" name="Рисунок 131338764"/>
        <xdr:cNvPicPr>
          <a:picLocks noChangeAspect="1"/>
        </xdr:cNvPicPr>
      </xdr:nvPicPr>
      <xdr:blipFill>
        <a:blip r:embed="rId8"/>
        <a:stretch/>
      </xdr:blipFill>
      <xdr:spPr bwMode="auto">
        <a:xfrm>
          <a:off x="0" y="54473475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344</xdr:row>
      <xdr:rowOff>0</xdr:rowOff>
    </xdr:from>
    <xdr:ext cx="5502088" cy="7781924"/>
    <xdr:pic>
      <xdr:nvPicPr>
        <xdr:cNvPr id="967743262" name="Рисунок 967743261"/>
        <xdr:cNvPicPr>
          <a:picLocks noChangeAspect="1"/>
        </xdr:cNvPicPr>
      </xdr:nvPicPr>
      <xdr:blipFill>
        <a:blip r:embed="rId9"/>
        <a:stretch/>
      </xdr:blipFill>
      <xdr:spPr bwMode="auto">
        <a:xfrm>
          <a:off x="0" y="62255400"/>
          <a:ext cx="5502090" cy="7781924"/>
        </a:xfrm>
        <a:prstGeom prst="rect">
          <a:avLst/>
        </a:prstGeom>
      </xdr:spPr>
    </xdr:pic>
    <xdr:clientData/>
  </xdr:oneCellAnchor>
</xdr:wsDr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пј­пјі г‚ґг‚·гѓѓг‚Ї"/>
        <a:font script="Hang" typeface="л§‘мќЂ кі л”•"/>
        <a:font script="Hans" typeface="е®‹дЅ“"/>
        <a:font script="Hant" typeface="ж–°зґ°жЋй«”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пј­пјі жЋжњќ"/>
        <a:font script="Hang" typeface="л§‘мќЂ кі л”•"/>
        <a:font script="Hans" typeface="е®‹дЅ“"/>
        <a:font script="Hant" typeface="ж–°зґ°жЋй«”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Office Theme">
  <a:themeElements>
    <a:clrScheme name="New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1.xml"/></Relationships>
</file>

<file path=xl/worksheets/_rels/sheet2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zoomScale="100" workbookViewId="0">
      <selection activeCell="A1" activeCellId="0" sqref="A1"/>
    </sheetView>
  </sheetViews>
  <sheetFormatPr defaultRowHeight="14.25"/>
  <sheetData/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zoomScale="100" workbookViewId="0">
      <selection activeCell="A1" activeCellId="0" sqref="A1"/>
    </sheetView>
  </sheetViews>
  <sheetFormatPr defaultRowHeight="14.25"/>
  <cols>
    <col bestFit="1" customWidth="1" min="1" max="1" width="9.109375"/>
  </cols>
  <sheetData>
    <row r="1">
      <c r="A1" s="1"/>
    </row>
    <row r="2">
      <c r="A2" s="1"/>
    </row>
    <row r="3">
      <c r="A3" s="1"/>
    </row>
    <row r="4">
      <c r="A4" s="1"/>
    </row>
    <row r="5">
      <c r="A5" s="1"/>
    </row>
    <row r="6">
      <c r="A6" s="1"/>
    </row>
    <row r="7">
      <c r="A7" s="1"/>
    </row>
    <row r="8">
      <c r="A8" s="1"/>
    </row>
    <row r="9">
      <c r="A9" s="1"/>
    </row>
    <row r="10">
      <c r="A10" s="1"/>
    </row>
  </sheetData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topLeftCell="A13" zoomScale="100" workbookViewId="0">
      <selection activeCell="Q82" activeCellId="0" sqref="Q82"/>
    </sheetView>
  </sheetViews>
  <sheetFormatPr defaultColWidth="9.109375" defaultRowHeight="14.25"/>
  <cols>
    <col bestFit="1" customWidth="1" min="1" max="1" style="3" width="9.88671875"/>
    <col customWidth="1" min="2" max="2" style="3" width="36.57421875"/>
    <col bestFit="1" min="3" max="3" style="3" width="2.6640625"/>
    <col bestFit="1" min="4" max="4" style="3" width="3"/>
    <col bestFit="1" min="5" max="5" style="3" width="2.6640625"/>
    <col bestFit="1" min="6" max="6" style="3" width="3"/>
    <col customWidth="1" min="7" max="7" style="3" width="5.8515625"/>
    <col customWidth="1" min="8" max="8" style="3" width="3.8515625"/>
    <col bestFit="1" min="9" max="9" style="3" width="11.09375"/>
    <col customWidth="1" min="10" max="10" style="3" width="9.140625"/>
    <col customWidth="1" min="11" max="11" style="3" width="16.57421875"/>
    <col customWidth="1" min="12" max="12" style="3" width="5.5546875"/>
    <col customWidth="1" min="13" max="13" style="3" width="7.140625"/>
    <col customWidth="1" min="14" max="14" style="3" width="6"/>
    <col customWidth="1" min="15" max="15" style="3" width="7.421875"/>
    <col customWidth="1" min="16" max="16" style="3" width="10.00390625"/>
    <col customWidth="1" min="17" max="17" style="3" width="6.5546875"/>
    <col min="18" max="16384" style="2" width="9.109375"/>
  </cols>
  <sheetData>
    <row r="1" ht="15">
      <c r="A1" s="4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6"/>
      <c r="R1" s="7"/>
      <c r="U1" s="2"/>
      <c r="V1" s="2"/>
    </row>
    <row r="2" ht="15.6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7"/>
      <c r="U2" s="2"/>
      <c r="V2" s="2"/>
    </row>
    <row r="3">
      <c r="A3" s="9" t="s">
        <v>2</v>
      </c>
      <c r="B3" s="9" t="s">
        <v>3</v>
      </c>
      <c r="C3" s="9" t="s">
        <v>4</v>
      </c>
      <c r="D3" s="9"/>
      <c r="E3" s="9"/>
      <c r="F3" s="9"/>
      <c r="G3" s="9" t="s">
        <v>5</v>
      </c>
      <c r="H3" s="9"/>
      <c r="I3" s="9"/>
      <c r="J3" s="9"/>
      <c r="K3" s="9"/>
      <c r="L3" s="10" t="s">
        <v>6</v>
      </c>
      <c r="M3" s="11"/>
      <c r="N3" s="12"/>
      <c r="O3" s="13" t="s">
        <v>7</v>
      </c>
      <c r="P3" s="9" t="s">
        <v>8</v>
      </c>
      <c r="Q3" s="9" t="s">
        <v>9</v>
      </c>
      <c r="R3" s="7"/>
      <c r="U3" s="2"/>
      <c r="V3" s="2"/>
    </row>
    <row r="4" ht="33.75" customHeight="1">
      <c r="A4" s="9"/>
      <c r="B4" s="9"/>
      <c r="C4" s="9"/>
      <c r="D4" s="9"/>
      <c r="E4" s="9"/>
      <c r="F4" s="9"/>
      <c r="G4" s="9" t="s">
        <v>10</v>
      </c>
      <c r="H4" s="9"/>
      <c r="I4" s="9"/>
      <c r="J4" s="9" t="s">
        <v>11</v>
      </c>
      <c r="K4" s="9"/>
      <c r="L4" s="14"/>
      <c r="M4" s="15"/>
      <c r="N4" s="16"/>
      <c r="O4" s="17"/>
      <c r="P4" s="9"/>
      <c r="Q4" s="9"/>
      <c r="R4" s="7"/>
      <c r="U4" s="2"/>
      <c r="V4" s="2"/>
    </row>
    <row r="5" s="18" customFormat="1" ht="15.6">
      <c r="A5" s="19">
        <v>1</v>
      </c>
      <c r="B5" s="19">
        <v>2</v>
      </c>
      <c r="C5" s="20">
        <v>3</v>
      </c>
      <c r="D5" s="20"/>
      <c r="E5" s="20"/>
      <c r="F5" s="20"/>
      <c r="G5" s="20">
        <v>4</v>
      </c>
      <c r="H5" s="20"/>
      <c r="I5" s="20"/>
      <c r="J5" s="20">
        <v>5</v>
      </c>
      <c r="K5" s="20"/>
      <c r="L5" s="20">
        <v>6</v>
      </c>
      <c r="M5" s="20"/>
      <c r="N5" s="20"/>
      <c r="O5" s="19">
        <v>7</v>
      </c>
      <c r="P5" s="20">
        <v>8</v>
      </c>
      <c r="Q5" s="20">
        <v>9</v>
      </c>
      <c r="R5" s="21"/>
      <c r="U5" s="18"/>
      <c r="V5" s="18"/>
    </row>
    <row r="6">
      <c r="A6" s="19" t="s">
        <v>12</v>
      </c>
      <c r="B6" s="19">
        <v>40</v>
      </c>
      <c r="C6" s="20">
        <v>1</v>
      </c>
      <c r="D6" s="20"/>
      <c r="E6" s="20"/>
      <c r="F6" s="20"/>
      <c r="G6" s="20">
        <v>0</v>
      </c>
      <c r="H6" s="20"/>
      <c r="I6" s="20"/>
      <c r="J6" s="20">
        <v>0</v>
      </c>
      <c r="K6" s="20"/>
      <c r="L6" s="20">
        <v>1</v>
      </c>
      <c r="M6" s="20"/>
      <c r="N6" s="20"/>
      <c r="O6" s="19"/>
      <c r="P6" s="20">
        <v>11</v>
      </c>
      <c r="Q6" s="20">
        <f t="shared" ref="Q6:Q7" si="0">SUM(C6:P6)</f>
        <v>13</v>
      </c>
      <c r="R6" s="7"/>
      <c r="U6" s="2"/>
      <c r="V6" s="2"/>
    </row>
    <row r="7">
      <c r="A7" s="19" t="s">
        <v>13</v>
      </c>
      <c r="B7" s="19">
        <v>40</v>
      </c>
      <c r="C7" s="20">
        <v>3</v>
      </c>
      <c r="D7" s="20"/>
      <c r="E7" s="20"/>
      <c r="F7" s="20"/>
      <c r="G7" s="20">
        <v>15</v>
      </c>
      <c r="H7" s="20"/>
      <c r="I7" s="20"/>
      <c r="J7" s="20">
        <v>0</v>
      </c>
      <c r="K7" s="20"/>
      <c r="L7" s="20">
        <v>1</v>
      </c>
      <c r="M7" s="20"/>
      <c r="N7" s="20"/>
      <c r="O7" s="19"/>
      <c r="P7" s="20">
        <v>11</v>
      </c>
      <c r="Q7" s="20">
        <f t="shared" si="0"/>
        <v>30</v>
      </c>
      <c r="R7" s="7"/>
      <c r="U7" s="2"/>
      <c r="V7" s="2"/>
    </row>
    <row r="8">
      <c r="A8" s="19" t="s">
        <v>9</v>
      </c>
      <c r="B8" s="19">
        <f>SUM(B6:B7)</f>
        <v>80</v>
      </c>
      <c r="C8" s="20">
        <f>SUM(C6:F7)</f>
        <v>4</v>
      </c>
      <c r="D8" s="20"/>
      <c r="E8" s="20"/>
      <c r="F8" s="20"/>
      <c r="G8" s="20">
        <f>SUM(G7:I7)</f>
        <v>15</v>
      </c>
      <c r="H8" s="20"/>
      <c r="I8" s="20"/>
      <c r="J8" s="20">
        <f>SUM(J6:K7)</f>
        <v>0</v>
      </c>
      <c r="K8" s="20"/>
      <c r="L8" s="20">
        <f>SUM(L6:N7)</f>
        <v>2</v>
      </c>
      <c r="M8" s="20"/>
      <c r="N8" s="20"/>
      <c r="O8" s="19">
        <f>SUM(O6:O7)</f>
        <v>0</v>
      </c>
      <c r="P8" s="20">
        <f>SUM(P6:P7)</f>
        <v>22</v>
      </c>
      <c r="Q8" s="20">
        <f>SUM(B8:P8)</f>
        <v>123</v>
      </c>
      <c r="R8" s="7"/>
      <c r="U8" s="2"/>
      <c r="V8" s="2"/>
    </row>
    <row r="9">
      <c r="A9" s="22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4"/>
      <c r="R9" s="7"/>
      <c r="U9" s="2"/>
      <c r="V9" s="2"/>
    </row>
    <row r="10" ht="41.5" customHeight="1">
      <c r="A10" s="25" t="s">
        <v>14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7"/>
      <c r="R10" s="7"/>
      <c r="U10" s="2"/>
      <c r="V10" s="2"/>
    </row>
    <row r="11" s="2" customFormat="1" ht="36.75" customHeight="1">
      <c r="A11" s="17" t="s">
        <v>15</v>
      </c>
      <c r="B11" s="17" t="s">
        <v>16</v>
      </c>
      <c r="C11" s="28" t="s">
        <v>17</v>
      </c>
      <c r="D11" s="28"/>
      <c r="E11" s="28"/>
      <c r="F11" s="28"/>
      <c r="G11" s="17" t="s">
        <v>18</v>
      </c>
      <c r="H11" s="17"/>
      <c r="I11" s="17"/>
      <c r="J11" s="17"/>
      <c r="K11" s="17"/>
      <c r="L11" s="17" t="s">
        <v>19</v>
      </c>
      <c r="M11" s="17"/>
      <c r="N11" s="17"/>
      <c r="O11" s="17"/>
      <c r="P11" s="17"/>
      <c r="Q11" s="17"/>
      <c r="R11" s="7"/>
      <c r="U11" s="2"/>
      <c r="V11" s="2"/>
    </row>
    <row r="12" s="2" customFormat="1" ht="38.25" customHeight="1">
      <c r="A12" s="9"/>
      <c r="B12" s="9"/>
      <c r="C12" s="9" t="s">
        <v>20</v>
      </c>
      <c r="D12" s="9"/>
      <c r="E12" s="9"/>
      <c r="F12" s="9"/>
      <c r="G12" s="29" t="s">
        <v>21</v>
      </c>
      <c r="H12" s="29" t="s">
        <v>22</v>
      </c>
      <c r="I12" s="9" t="s">
        <v>23</v>
      </c>
      <c r="J12" s="9"/>
      <c r="K12" s="9"/>
      <c r="L12" s="9" t="s">
        <v>24</v>
      </c>
      <c r="M12" s="9"/>
      <c r="N12" s="9"/>
      <c r="O12" s="9" t="s">
        <v>25</v>
      </c>
      <c r="P12" s="9"/>
      <c r="Q12" s="9"/>
      <c r="R12" s="7"/>
      <c r="U12" s="2"/>
      <c r="V12" s="2"/>
    </row>
    <row r="13" s="2" customFormat="1" ht="26.399999999999999">
      <c r="A13" s="9"/>
      <c r="B13" s="9"/>
      <c r="C13" s="9">
        <v>1</v>
      </c>
      <c r="D13" s="9">
        <v>2</v>
      </c>
      <c r="E13" s="9">
        <v>3</v>
      </c>
      <c r="F13" s="9">
        <v>4</v>
      </c>
      <c r="G13" s="29"/>
      <c r="H13" s="29"/>
      <c r="I13" s="9" t="s">
        <v>9</v>
      </c>
      <c r="J13" s="9" t="s">
        <v>26</v>
      </c>
      <c r="K13" s="9"/>
      <c r="L13" s="9">
        <v>1</v>
      </c>
      <c r="M13" s="9">
        <v>2</v>
      </c>
      <c r="N13" s="9" t="s">
        <v>9</v>
      </c>
      <c r="O13" s="9">
        <v>3</v>
      </c>
      <c r="P13" s="9">
        <v>4</v>
      </c>
      <c r="Q13" s="9" t="s">
        <v>9</v>
      </c>
      <c r="R13" s="7"/>
      <c r="U13" s="2"/>
      <c r="V13" s="2"/>
    </row>
    <row r="14" s="2" customFormat="1" ht="69.75" customHeight="1">
      <c r="A14" s="9"/>
      <c r="B14" s="9"/>
      <c r="C14" s="9"/>
      <c r="D14" s="9"/>
      <c r="E14" s="9"/>
      <c r="F14" s="9"/>
      <c r="G14" s="29"/>
      <c r="H14" s="29"/>
      <c r="I14" s="9"/>
      <c r="J14" s="9" t="s">
        <v>27</v>
      </c>
      <c r="K14" s="9" t="s">
        <v>28</v>
      </c>
      <c r="L14" s="9">
        <v>17</v>
      </c>
      <c r="M14" s="9">
        <v>23</v>
      </c>
      <c r="N14" s="30">
        <f>SUM(L14:M14)</f>
        <v>40</v>
      </c>
      <c r="O14" s="9">
        <v>17</v>
      </c>
      <c r="P14" s="9">
        <v>23</v>
      </c>
      <c r="Q14" s="30">
        <f>SUM(O14:P14)</f>
        <v>40</v>
      </c>
      <c r="R14" s="7"/>
      <c r="S14" s="2"/>
      <c r="U14" s="2"/>
      <c r="V14" s="2"/>
    </row>
    <row r="15">
      <c r="A15" s="31">
        <v>1</v>
      </c>
      <c r="B15" s="31">
        <v>2</v>
      </c>
      <c r="C15" s="31">
        <v>3</v>
      </c>
      <c r="D15" s="31">
        <v>4</v>
      </c>
      <c r="E15" s="31">
        <v>5</v>
      </c>
      <c r="F15" s="31">
        <v>6</v>
      </c>
      <c r="G15" s="31">
        <v>9</v>
      </c>
      <c r="H15" s="31">
        <v>10</v>
      </c>
      <c r="I15" s="31">
        <v>11</v>
      </c>
      <c r="J15" s="31">
        <v>12</v>
      </c>
      <c r="K15" s="31">
        <v>13</v>
      </c>
      <c r="L15" s="31">
        <v>14</v>
      </c>
      <c r="M15" s="31">
        <v>15</v>
      </c>
      <c r="N15" s="31">
        <v>16</v>
      </c>
      <c r="O15" s="31">
        <v>17</v>
      </c>
      <c r="P15" s="31">
        <v>18</v>
      </c>
      <c r="Q15" s="31">
        <v>19</v>
      </c>
      <c r="R15" s="7"/>
      <c r="U15" s="2"/>
      <c r="V15" s="2"/>
    </row>
    <row r="16" ht="17.25" customHeight="1">
      <c r="A16" s="32" t="s">
        <v>29</v>
      </c>
      <c r="B16" s="33" t="s">
        <v>30</v>
      </c>
      <c r="C16" s="32"/>
      <c r="D16" s="32"/>
      <c r="E16" s="32"/>
      <c r="F16" s="32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7"/>
      <c r="U16" s="2"/>
      <c r="V16" s="2"/>
    </row>
    <row r="17">
      <c r="A17" s="19" t="s">
        <v>31</v>
      </c>
      <c r="B17" s="19" t="s">
        <v>32</v>
      </c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7"/>
      <c r="U17" s="2"/>
      <c r="V17" s="2"/>
    </row>
    <row r="18" s="2" customFormat="1" ht="16.5" customHeight="1">
      <c r="A18" s="35"/>
      <c r="B18" s="35" t="s">
        <v>33</v>
      </c>
      <c r="C18" s="35">
        <v>1</v>
      </c>
      <c r="D18" s="35">
        <v>2</v>
      </c>
      <c r="E18" s="35">
        <v>3</v>
      </c>
      <c r="F18" s="35">
        <v>4</v>
      </c>
      <c r="G18" s="36">
        <f>SUM(G19:G31)</f>
        <v>1444</v>
      </c>
      <c r="H18" s="36">
        <f>SUM(H19:H31)</f>
        <v>0</v>
      </c>
      <c r="I18" s="36">
        <f>SUM(I19:I31)</f>
        <v>1444</v>
      </c>
      <c r="J18" s="36">
        <f>SUM(J19:J31)</f>
        <v>706</v>
      </c>
      <c r="K18" s="36">
        <f>SUM(K19:K31)</f>
        <v>738</v>
      </c>
      <c r="L18" s="36">
        <f>SUM(L19:L31)</f>
        <v>420</v>
      </c>
      <c r="M18" s="36">
        <f>SUM(M19:M31)</f>
        <v>720</v>
      </c>
      <c r="N18" s="36">
        <f>SUM(N19:N31)</f>
        <v>1140</v>
      </c>
      <c r="O18" s="36">
        <f>SUM(O19:O31)</f>
        <v>232</v>
      </c>
      <c r="P18" s="36">
        <f>SUM(P19:P31)</f>
        <v>72</v>
      </c>
      <c r="Q18" s="36">
        <f>SUM(Q19:Q31)</f>
        <v>304</v>
      </c>
      <c r="R18" s="7"/>
      <c r="S18" s="2"/>
      <c r="U18" s="2"/>
      <c r="V18" s="2"/>
    </row>
    <row r="19" ht="15">
      <c r="A19" s="19" t="s">
        <v>34</v>
      </c>
      <c r="B19" s="19" t="s">
        <v>35</v>
      </c>
      <c r="C19" s="19"/>
      <c r="D19" s="8" t="s">
        <v>36</v>
      </c>
      <c r="E19" s="19"/>
      <c r="F19" s="8"/>
      <c r="G19" s="37">
        <f t="shared" ref="G19:G31" si="1">SUM(H19:I19)</f>
        <v>72</v>
      </c>
      <c r="H19" s="38"/>
      <c r="I19" s="39">
        <f t="shared" ref="I19:I31" si="2">SUM(L19:M19,O19:P19)</f>
        <v>72</v>
      </c>
      <c r="J19" s="40">
        <v>60</v>
      </c>
      <c r="K19" s="38">
        <v>12</v>
      </c>
      <c r="L19" s="41"/>
      <c r="M19" s="41">
        <v>72</v>
      </c>
      <c r="N19" s="37">
        <f t="shared" ref="N19:N31" si="3">SUM(L19:M19)</f>
        <v>72</v>
      </c>
      <c r="O19" s="38"/>
      <c r="P19" s="38"/>
      <c r="Q19" s="37">
        <f t="shared" ref="Q19:Q31" si="4">SUM(O19:P19)</f>
        <v>0</v>
      </c>
      <c r="R19" s="7"/>
      <c r="S19" s="2"/>
      <c r="U19" s="2"/>
      <c r="V19" s="2"/>
    </row>
    <row r="20" ht="26.399999999999999">
      <c r="A20" s="19" t="s">
        <v>37</v>
      </c>
      <c r="B20" s="19" t="s">
        <v>38</v>
      </c>
      <c r="C20" s="19"/>
      <c r="D20" s="19" t="s">
        <v>39</v>
      </c>
      <c r="E20" s="19"/>
      <c r="F20" s="19"/>
      <c r="G20" s="37">
        <f t="shared" si="1"/>
        <v>108</v>
      </c>
      <c r="H20" s="38"/>
      <c r="I20" s="39">
        <f t="shared" si="2"/>
        <v>108</v>
      </c>
      <c r="J20" s="38">
        <v>90</v>
      </c>
      <c r="K20" s="40">
        <v>18</v>
      </c>
      <c r="L20" s="41">
        <v>50</v>
      </c>
      <c r="M20" s="41">
        <v>58</v>
      </c>
      <c r="N20" s="37">
        <f t="shared" si="3"/>
        <v>108</v>
      </c>
      <c r="O20" s="38"/>
      <c r="P20" s="38"/>
      <c r="Q20" s="37">
        <f t="shared" si="4"/>
        <v>0</v>
      </c>
      <c r="R20" s="7"/>
      <c r="S20" s="2"/>
      <c r="U20" s="2"/>
      <c r="V20" s="2"/>
    </row>
    <row r="21" ht="26.399999999999999">
      <c r="A21" s="19" t="s">
        <v>40</v>
      </c>
      <c r="B21" s="19" t="s">
        <v>41</v>
      </c>
      <c r="C21" s="19"/>
      <c r="D21" s="19"/>
      <c r="E21" s="19" t="s">
        <v>39</v>
      </c>
      <c r="F21" s="19"/>
      <c r="G21" s="37">
        <f t="shared" si="1"/>
        <v>136</v>
      </c>
      <c r="H21" s="38"/>
      <c r="I21" s="39">
        <f t="shared" si="2"/>
        <v>136</v>
      </c>
      <c r="J21" s="40">
        <v>100</v>
      </c>
      <c r="K21" s="38">
        <v>36</v>
      </c>
      <c r="L21" s="41">
        <v>36</v>
      </c>
      <c r="M21" s="41">
        <v>34</v>
      </c>
      <c r="N21" s="37">
        <f t="shared" si="3"/>
        <v>70</v>
      </c>
      <c r="O21" s="38">
        <v>66</v>
      </c>
      <c r="P21" s="38"/>
      <c r="Q21" s="37">
        <f t="shared" si="4"/>
        <v>66</v>
      </c>
      <c r="R21" s="7"/>
      <c r="S21" s="2"/>
      <c r="U21" s="2"/>
      <c r="V21" s="2"/>
    </row>
    <row r="22" ht="26.399999999999999">
      <c r="A22" s="19" t="s">
        <v>42</v>
      </c>
      <c r="B22" s="19" t="s">
        <v>43</v>
      </c>
      <c r="C22" s="19"/>
      <c r="D22" s="19"/>
      <c r="E22" s="19" t="s">
        <v>39</v>
      </c>
      <c r="F22" s="19"/>
      <c r="G22" s="42">
        <f t="shared" si="1"/>
        <v>108</v>
      </c>
      <c r="H22" s="43"/>
      <c r="I22" s="39">
        <f t="shared" si="2"/>
        <v>108</v>
      </c>
      <c r="J22" s="43">
        <v>90</v>
      </c>
      <c r="K22" s="44">
        <v>18</v>
      </c>
      <c r="L22" s="45">
        <v>36</v>
      </c>
      <c r="M22" s="45">
        <v>36</v>
      </c>
      <c r="N22" s="37">
        <f t="shared" si="3"/>
        <v>72</v>
      </c>
      <c r="O22" s="43">
        <v>36</v>
      </c>
      <c r="P22" s="43"/>
      <c r="Q22" s="37">
        <f t="shared" si="4"/>
        <v>36</v>
      </c>
      <c r="R22" s="7"/>
      <c r="S22" s="2"/>
      <c r="U22" s="2"/>
      <c r="V22" s="2"/>
    </row>
    <row r="23">
      <c r="A23" s="19" t="s">
        <v>44</v>
      </c>
      <c r="B23" s="19" t="s">
        <v>45</v>
      </c>
      <c r="C23" s="19"/>
      <c r="D23" s="19" t="s">
        <v>39</v>
      </c>
      <c r="E23" s="19"/>
      <c r="F23" s="19"/>
      <c r="G23" s="42">
        <f t="shared" si="1"/>
        <v>72</v>
      </c>
      <c r="H23" s="43"/>
      <c r="I23" s="39">
        <f t="shared" si="2"/>
        <v>72</v>
      </c>
      <c r="J23" s="44">
        <v>36</v>
      </c>
      <c r="K23" s="43">
        <v>36</v>
      </c>
      <c r="L23" s="45">
        <v>36</v>
      </c>
      <c r="M23" s="45">
        <v>36</v>
      </c>
      <c r="N23" s="37">
        <f t="shared" si="3"/>
        <v>72</v>
      </c>
      <c r="O23" s="43"/>
      <c r="P23" s="43"/>
      <c r="Q23" s="37">
        <f t="shared" si="4"/>
        <v>0</v>
      </c>
      <c r="R23" s="7"/>
      <c r="S23" s="2"/>
      <c r="U23" s="2"/>
      <c r="V23" s="2"/>
    </row>
    <row r="24" ht="26.399999999999999">
      <c r="A24" s="19" t="s">
        <v>46</v>
      </c>
      <c r="B24" s="19" t="s">
        <v>47</v>
      </c>
      <c r="C24" s="19"/>
      <c r="D24" s="19" t="s">
        <v>39</v>
      </c>
      <c r="E24" s="19"/>
      <c r="F24" s="19"/>
      <c r="G24" s="37">
        <f t="shared" si="1"/>
        <v>72</v>
      </c>
      <c r="H24" s="38"/>
      <c r="I24" s="39">
        <f t="shared" si="2"/>
        <v>72</v>
      </c>
      <c r="J24" s="38"/>
      <c r="K24" s="40">
        <v>72</v>
      </c>
      <c r="L24" s="41">
        <v>36</v>
      </c>
      <c r="M24" s="41">
        <v>36</v>
      </c>
      <c r="N24" s="37">
        <f t="shared" si="3"/>
        <v>72</v>
      </c>
      <c r="O24" s="38"/>
      <c r="P24" s="38"/>
      <c r="Q24" s="37">
        <f t="shared" si="4"/>
        <v>0</v>
      </c>
      <c r="R24" s="7"/>
      <c r="S24" s="2"/>
      <c r="U24" s="2"/>
      <c r="V24" s="2"/>
    </row>
    <row r="25" ht="15">
      <c r="A25" s="19" t="s">
        <v>48</v>
      </c>
      <c r="B25" s="19" t="s">
        <v>49</v>
      </c>
      <c r="C25" s="19"/>
      <c r="D25" s="19"/>
      <c r="E25" s="19"/>
      <c r="F25" s="8" t="s">
        <v>36</v>
      </c>
      <c r="G25" s="37">
        <f t="shared" si="1"/>
        <v>340</v>
      </c>
      <c r="H25" s="38"/>
      <c r="I25" s="39">
        <f t="shared" si="2"/>
        <v>340</v>
      </c>
      <c r="J25" s="40">
        <v>100</v>
      </c>
      <c r="K25" s="38">
        <v>240</v>
      </c>
      <c r="L25" s="41">
        <v>82</v>
      </c>
      <c r="M25" s="41">
        <v>128</v>
      </c>
      <c r="N25" s="37">
        <f t="shared" si="3"/>
        <v>210</v>
      </c>
      <c r="O25" s="38">
        <v>94</v>
      </c>
      <c r="P25" s="38">
        <v>36</v>
      </c>
      <c r="Q25" s="37">
        <f t="shared" si="4"/>
        <v>130</v>
      </c>
      <c r="R25" s="7"/>
      <c r="S25" s="2"/>
      <c r="U25" s="2"/>
      <c r="V25" s="2"/>
    </row>
    <row r="26" ht="15">
      <c r="A26" s="19" t="s">
        <v>50</v>
      </c>
      <c r="B26" s="39" t="s">
        <v>51</v>
      </c>
      <c r="C26" s="19"/>
      <c r="D26" s="19"/>
      <c r="E26" s="46"/>
      <c r="F26" s="8" t="s">
        <v>36</v>
      </c>
      <c r="G26" s="42">
        <f t="shared" si="1"/>
        <v>144</v>
      </c>
      <c r="H26" s="38"/>
      <c r="I26" s="39">
        <f t="shared" si="2"/>
        <v>144</v>
      </c>
      <c r="J26" s="38">
        <v>90</v>
      </c>
      <c r="K26" s="40">
        <v>54</v>
      </c>
      <c r="L26" s="41">
        <v>36</v>
      </c>
      <c r="M26" s="41">
        <v>36</v>
      </c>
      <c r="N26" s="37">
        <f t="shared" si="3"/>
        <v>72</v>
      </c>
      <c r="O26" s="38">
        <v>36</v>
      </c>
      <c r="P26" s="38">
        <v>36</v>
      </c>
      <c r="Q26" s="37">
        <f t="shared" si="4"/>
        <v>72</v>
      </c>
      <c r="R26" s="7"/>
      <c r="S26" s="2"/>
      <c r="U26" s="2"/>
      <c r="V26" s="2"/>
    </row>
    <row r="27" ht="26.399999999999999">
      <c r="A27" s="19" t="s">
        <v>52</v>
      </c>
      <c r="B27" s="19" t="s">
        <v>53</v>
      </c>
      <c r="C27" s="19" t="s">
        <v>54</v>
      </c>
      <c r="D27" s="19" t="s">
        <v>39</v>
      </c>
      <c r="E27" s="19"/>
      <c r="F27" s="19"/>
      <c r="G27" s="37">
        <f t="shared" si="1"/>
        <v>72</v>
      </c>
      <c r="H27" s="38"/>
      <c r="I27" s="39">
        <f t="shared" si="2"/>
        <v>72</v>
      </c>
      <c r="J27" s="40">
        <v>12</v>
      </c>
      <c r="K27" s="38">
        <v>60</v>
      </c>
      <c r="L27" s="41">
        <v>36</v>
      </c>
      <c r="M27" s="41">
        <v>36</v>
      </c>
      <c r="N27" s="37">
        <f t="shared" si="3"/>
        <v>72</v>
      </c>
      <c r="O27" s="38"/>
      <c r="P27" s="38"/>
      <c r="Q27" s="37">
        <f t="shared" si="4"/>
        <v>0</v>
      </c>
      <c r="R27" s="7"/>
      <c r="S27" s="2"/>
      <c r="U27" s="2"/>
      <c r="V27" s="2"/>
    </row>
    <row r="28" ht="15">
      <c r="A28" s="19" t="s">
        <v>55</v>
      </c>
      <c r="B28" s="47" t="s">
        <v>56</v>
      </c>
      <c r="C28" s="47"/>
      <c r="D28" s="48" t="s">
        <v>36</v>
      </c>
      <c r="E28" s="49"/>
      <c r="F28" s="47"/>
      <c r="G28" s="50">
        <f t="shared" si="1"/>
        <v>68</v>
      </c>
      <c r="H28" s="51"/>
      <c r="I28" s="52">
        <f t="shared" si="2"/>
        <v>68</v>
      </c>
      <c r="J28" s="38">
        <v>20</v>
      </c>
      <c r="K28" s="40">
        <v>48</v>
      </c>
      <c r="L28" s="53"/>
      <c r="M28" s="53">
        <v>68</v>
      </c>
      <c r="N28" s="50">
        <f t="shared" si="3"/>
        <v>68</v>
      </c>
      <c r="O28" s="51"/>
      <c r="P28" s="51"/>
      <c r="Q28" s="50">
        <f t="shared" si="4"/>
        <v>0</v>
      </c>
      <c r="R28" s="54"/>
      <c r="S28" s="55"/>
      <c r="U28" s="55"/>
      <c r="V28" s="55"/>
    </row>
    <row r="29">
      <c r="A29" s="19" t="s">
        <v>57</v>
      </c>
      <c r="B29" s="19" t="s">
        <v>58</v>
      </c>
      <c r="C29" s="19"/>
      <c r="D29" s="19" t="s">
        <v>39</v>
      </c>
      <c r="E29" s="19"/>
      <c r="F29" s="19"/>
      <c r="G29" s="42">
        <f t="shared" si="1"/>
        <v>108</v>
      </c>
      <c r="H29" s="43"/>
      <c r="I29" s="39">
        <f t="shared" si="2"/>
        <v>108</v>
      </c>
      <c r="J29" s="44">
        <v>36</v>
      </c>
      <c r="K29" s="43">
        <v>72</v>
      </c>
      <c r="L29" s="45"/>
      <c r="M29" s="45">
        <v>108</v>
      </c>
      <c r="N29" s="37">
        <f t="shared" si="3"/>
        <v>108</v>
      </c>
      <c r="O29" s="43"/>
      <c r="P29" s="43"/>
      <c r="Q29" s="37">
        <f t="shared" si="4"/>
        <v>0</v>
      </c>
      <c r="R29" s="7"/>
      <c r="S29" s="2"/>
      <c r="U29" s="2"/>
      <c r="V29" s="2"/>
    </row>
    <row r="30">
      <c r="A30" s="19" t="s">
        <v>59</v>
      </c>
      <c r="B30" s="19" t="s">
        <v>60</v>
      </c>
      <c r="C30" s="19"/>
      <c r="D30" s="19" t="s">
        <v>39</v>
      </c>
      <c r="E30" s="19"/>
      <c r="F30" s="19"/>
      <c r="G30" s="42">
        <f t="shared" si="1"/>
        <v>72</v>
      </c>
      <c r="H30" s="43"/>
      <c r="I30" s="39">
        <f t="shared" si="2"/>
        <v>72</v>
      </c>
      <c r="J30" s="43">
        <v>36</v>
      </c>
      <c r="K30" s="44">
        <v>36</v>
      </c>
      <c r="L30" s="45">
        <v>36</v>
      </c>
      <c r="M30" s="45">
        <v>36</v>
      </c>
      <c r="N30" s="37">
        <f t="shared" si="3"/>
        <v>72</v>
      </c>
      <c r="O30" s="43"/>
      <c r="P30" s="43"/>
      <c r="Q30" s="37">
        <f t="shared" si="4"/>
        <v>0</v>
      </c>
      <c r="R30" s="7"/>
      <c r="S30" s="2"/>
      <c r="U30" s="2"/>
      <c r="V30" s="2"/>
    </row>
    <row r="31">
      <c r="A31" s="19" t="s">
        <v>61</v>
      </c>
      <c r="B31" s="19" t="s">
        <v>62</v>
      </c>
      <c r="C31" s="19"/>
      <c r="D31" s="19" t="s">
        <v>39</v>
      </c>
      <c r="E31" s="19"/>
      <c r="F31" s="19"/>
      <c r="G31" s="42">
        <f t="shared" si="1"/>
        <v>72</v>
      </c>
      <c r="H31" s="43"/>
      <c r="I31" s="39">
        <f t="shared" si="2"/>
        <v>72</v>
      </c>
      <c r="J31" s="44">
        <v>36</v>
      </c>
      <c r="K31" s="43">
        <v>36</v>
      </c>
      <c r="L31" s="45">
        <v>36</v>
      </c>
      <c r="M31" s="45">
        <v>36</v>
      </c>
      <c r="N31" s="37">
        <f t="shared" si="3"/>
        <v>72</v>
      </c>
      <c r="O31" s="43"/>
      <c r="P31" s="43"/>
      <c r="Q31" s="37">
        <f t="shared" si="4"/>
        <v>0</v>
      </c>
      <c r="R31" s="7"/>
      <c r="S31" s="2"/>
      <c r="U31" s="2"/>
      <c r="V31" s="2"/>
    </row>
    <row r="32" s="2" customFormat="1" ht="28.5" customHeight="1">
      <c r="A32" s="35"/>
      <c r="B32" s="35" t="s">
        <v>63</v>
      </c>
      <c r="C32" s="35">
        <v>1</v>
      </c>
      <c r="D32" s="35">
        <v>2</v>
      </c>
      <c r="E32" s="35">
        <v>3</v>
      </c>
      <c r="F32" s="35">
        <v>4</v>
      </c>
      <c r="G32" s="36">
        <f>SUM(G33:G36)</f>
        <v>144</v>
      </c>
      <c r="H32" s="56">
        <f>SUM(H33:H36)</f>
        <v>0</v>
      </c>
      <c r="I32" s="56">
        <f>SUM(I33:I36)</f>
        <v>144</v>
      </c>
      <c r="J32" s="56">
        <f>SUM(J33:J36)</f>
        <v>108</v>
      </c>
      <c r="K32" s="56">
        <f>SUM(K33:K36)</f>
        <v>36</v>
      </c>
      <c r="L32" s="56">
        <f>SUM(L33:L36)</f>
        <v>36</v>
      </c>
      <c r="M32" s="56">
        <f>SUM(M33:M36)</f>
        <v>72</v>
      </c>
      <c r="N32" s="56">
        <f>SUM(N33:N36)</f>
        <v>108</v>
      </c>
      <c r="O32" s="56">
        <f>SUM(O33:O36)</f>
        <v>0</v>
      </c>
      <c r="P32" s="56">
        <f>SUM(P33:P36)</f>
        <v>36</v>
      </c>
      <c r="Q32" s="56">
        <f>SUM(Q33:Q36)</f>
        <v>36</v>
      </c>
      <c r="R32" s="7"/>
      <c r="S32" s="2"/>
      <c r="U32" s="2"/>
      <c r="V32" s="2"/>
    </row>
    <row r="33">
      <c r="A33" s="19" t="s">
        <v>64</v>
      </c>
      <c r="B33" s="19" t="s">
        <v>65</v>
      </c>
      <c r="C33" s="19" t="s">
        <v>39</v>
      </c>
      <c r="D33" s="19"/>
      <c r="E33" s="19"/>
      <c r="F33" s="19"/>
      <c r="G33" s="37">
        <f>SUM(I33,H33)</f>
        <v>36</v>
      </c>
      <c r="H33" s="38"/>
      <c r="I33" s="57">
        <f t="shared" ref="I33:I36" si="5">SUM(L33:M33,O33:P33)</f>
        <v>36</v>
      </c>
      <c r="J33" s="58">
        <v>24</v>
      </c>
      <c r="K33" s="58">
        <v>12</v>
      </c>
      <c r="L33" s="38">
        <v>36</v>
      </c>
      <c r="M33" s="38"/>
      <c r="N33" s="37">
        <f t="shared" ref="N33:N36" si="6">SUM(L33:M33)</f>
        <v>36</v>
      </c>
      <c r="O33" s="38"/>
      <c r="P33" s="38"/>
      <c r="Q33" s="37">
        <f t="shared" ref="Q33:Q36" si="7">SUM(O33:P33)</f>
        <v>0</v>
      </c>
      <c r="R33" s="7"/>
      <c r="S33" s="2"/>
      <c r="U33" s="2"/>
      <c r="V33" s="2"/>
    </row>
    <row r="34">
      <c r="A34" s="19" t="s">
        <v>66</v>
      </c>
      <c r="B34" s="19" t="s">
        <v>67</v>
      </c>
      <c r="C34" s="19"/>
      <c r="D34" s="19" t="s">
        <v>39</v>
      </c>
      <c r="E34" s="19"/>
      <c r="F34" s="19"/>
      <c r="G34" s="42">
        <f t="shared" ref="G34:G36" si="8">SUM(H34:I34)</f>
        <v>36</v>
      </c>
      <c r="H34" s="43"/>
      <c r="I34" s="57">
        <f t="shared" si="5"/>
        <v>36</v>
      </c>
      <c r="J34" s="59">
        <v>30</v>
      </c>
      <c r="K34" s="59">
        <v>6</v>
      </c>
      <c r="L34" s="43"/>
      <c r="M34" s="43">
        <v>36</v>
      </c>
      <c r="N34" s="42">
        <f t="shared" si="6"/>
        <v>36</v>
      </c>
      <c r="O34" s="43"/>
      <c r="P34" s="43"/>
      <c r="Q34" s="42">
        <f t="shared" si="7"/>
        <v>0</v>
      </c>
      <c r="R34" s="7"/>
      <c r="S34" s="2"/>
      <c r="U34" s="2"/>
      <c r="V34" s="2"/>
    </row>
    <row r="35" ht="15">
      <c r="A35" s="19" t="s">
        <v>68</v>
      </c>
      <c r="B35" s="19" t="s">
        <v>69</v>
      </c>
      <c r="C35" s="19"/>
      <c r="D35" s="19" t="s">
        <v>39</v>
      </c>
      <c r="E35" s="19"/>
      <c r="F35" s="8"/>
      <c r="G35" s="42">
        <f t="shared" si="8"/>
        <v>36</v>
      </c>
      <c r="H35" s="43"/>
      <c r="I35" s="57">
        <f t="shared" si="5"/>
        <v>36</v>
      </c>
      <c r="J35" s="59">
        <v>30</v>
      </c>
      <c r="K35" s="59">
        <v>6</v>
      </c>
      <c r="L35" s="43"/>
      <c r="M35" s="43">
        <v>36</v>
      </c>
      <c r="N35" s="42">
        <f t="shared" si="6"/>
        <v>36</v>
      </c>
      <c r="O35" s="43"/>
      <c r="P35" s="43"/>
      <c r="Q35" s="42">
        <f t="shared" si="7"/>
        <v>0</v>
      </c>
      <c r="R35" s="7"/>
      <c r="S35" s="2"/>
      <c r="U35" s="2"/>
      <c r="V35" s="2"/>
    </row>
    <row r="36" ht="26.399999999999999">
      <c r="A36" s="19" t="s">
        <v>70</v>
      </c>
      <c r="B36" s="19" t="s">
        <v>71</v>
      </c>
      <c r="C36" s="19"/>
      <c r="D36" s="19"/>
      <c r="E36" s="19"/>
      <c r="F36" s="19" t="s">
        <v>39</v>
      </c>
      <c r="G36" s="42">
        <f t="shared" si="8"/>
        <v>36</v>
      </c>
      <c r="H36" s="43"/>
      <c r="I36" s="57">
        <f t="shared" si="5"/>
        <v>36</v>
      </c>
      <c r="J36" s="59">
        <v>24</v>
      </c>
      <c r="K36" s="59">
        <v>12</v>
      </c>
      <c r="L36" s="43"/>
      <c r="M36" s="59"/>
      <c r="N36" s="42">
        <f t="shared" si="6"/>
        <v>0</v>
      </c>
      <c r="O36" s="43"/>
      <c r="P36" s="43">
        <v>36</v>
      </c>
      <c r="Q36" s="42">
        <f t="shared" si="7"/>
        <v>36</v>
      </c>
      <c r="R36" s="7"/>
      <c r="U36" s="2"/>
      <c r="V36" s="2"/>
    </row>
    <row r="37">
      <c r="A37" s="35"/>
      <c r="B37" s="35" t="s">
        <v>72</v>
      </c>
      <c r="C37" s="35">
        <v>1</v>
      </c>
      <c r="D37" s="35">
        <v>2</v>
      </c>
      <c r="E37" s="35">
        <v>3</v>
      </c>
      <c r="F37" s="35">
        <v>4</v>
      </c>
      <c r="G37" s="36">
        <f>SUM(G38)</f>
        <v>32</v>
      </c>
      <c r="H37" s="56">
        <f>SUM(H38)</f>
        <v>0</v>
      </c>
      <c r="I37" s="56">
        <f>SUM(I38)</f>
        <v>32</v>
      </c>
      <c r="J37" s="56">
        <f>SUM(J38)</f>
        <v>0</v>
      </c>
      <c r="K37" s="56">
        <f>SUM(K38)</f>
        <v>0</v>
      </c>
      <c r="L37" s="56">
        <f>SUM(L38)</f>
        <v>32</v>
      </c>
      <c r="M37" s="56">
        <f>SUM(M38)</f>
        <v>0</v>
      </c>
      <c r="N37" s="56">
        <f>SUM(N38)</f>
        <v>32</v>
      </c>
      <c r="O37" s="56">
        <f>SUM(O38)</f>
        <v>0</v>
      </c>
      <c r="P37" s="56">
        <f>SUM(P38)</f>
        <v>0</v>
      </c>
      <c r="Q37" s="56">
        <f>SUM(Q38)</f>
        <v>0</v>
      </c>
      <c r="R37" s="7"/>
      <c r="S37" s="2"/>
      <c r="U37" s="2"/>
      <c r="V37" s="2"/>
    </row>
    <row r="38">
      <c r="A38" s="19" t="s">
        <v>73</v>
      </c>
      <c r="B38" s="19" t="s">
        <v>74</v>
      </c>
      <c r="C38" s="19" t="s">
        <v>39</v>
      </c>
      <c r="D38" s="19"/>
      <c r="E38" s="19"/>
      <c r="F38" s="19"/>
      <c r="G38" s="42">
        <f>SUM(H38:I38)</f>
        <v>32</v>
      </c>
      <c r="H38" s="43"/>
      <c r="I38" s="60">
        <f>SUM(L38:M38,O38:P38)</f>
        <v>32</v>
      </c>
      <c r="J38" s="19"/>
      <c r="K38" s="19"/>
      <c r="L38" s="43">
        <v>32</v>
      </c>
      <c r="M38" s="43"/>
      <c r="N38" s="42">
        <f>SUM(L38:M38)</f>
        <v>32</v>
      </c>
      <c r="O38" s="43"/>
      <c r="P38" s="43"/>
      <c r="Q38" s="42">
        <f>SUM(O38:P38)</f>
        <v>0</v>
      </c>
      <c r="R38" s="7"/>
      <c r="U38" s="2"/>
      <c r="V38" s="2"/>
    </row>
    <row r="39" ht="24" customHeight="1">
      <c r="A39" s="19"/>
      <c r="B39" s="33" t="s">
        <v>75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7"/>
      <c r="U39" s="2"/>
      <c r="V39" s="2"/>
    </row>
    <row r="40">
      <c r="A40" s="35" t="s">
        <v>76</v>
      </c>
      <c r="B40" s="35" t="s">
        <v>77</v>
      </c>
      <c r="C40" s="35">
        <v>1</v>
      </c>
      <c r="D40" s="35">
        <v>2</v>
      </c>
      <c r="E40" s="35">
        <v>3</v>
      </c>
      <c r="F40" s="35">
        <v>4</v>
      </c>
      <c r="G40" s="36">
        <f>SUM(G41:G45)</f>
        <v>160</v>
      </c>
      <c r="H40" s="56">
        <f>SUM(H41:H45)</f>
        <v>0</v>
      </c>
      <c r="I40" s="56">
        <f>SUM(I41:I45)</f>
        <v>160</v>
      </c>
      <c r="J40" s="56">
        <f>SUM(J41:J45)</f>
        <v>108</v>
      </c>
      <c r="K40" s="56">
        <f>SUM(K41:K45)</f>
        <v>52</v>
      </c>
      <c r="L40" s="56">
        <f>SUM(L41:L45)</f>
        <v>0</v>
      </c>
      <c r="M40" s="56">
        <f>SUM(M41:M45)</f>
        <v>0</v>
      </c>
      <c r="N40" s="56">
        <f>SUM(N41:N45)</f>
        <v>0</v>
      </c>
      <c r="O40" s="56">
        <f>SUM(O41:O45)</f>
        <v>0</v>
      </c>
      <c r="P40" s="56">
        <f>SUM(P41:P45)</f>
        <v>160</v>
      </c>
      <c r="Q40" s="56">
        <f>SUM(Q41:Q45)</f>
        <v>160</v>
      </c>
      <c r="R40" s="7"/>
      <c r="S40" s="2"/>
      <c r="U40" s="2"/>
      <c r="V40" s="2"/>
    </row>
    <row r="41">
      <c r="A41" s="19" t="s">
        <v>78</v>
      </c>
      <c r="B41" s="19" t="s">
        <v>79</v>
      </c>
      <c r="C41" s="19"/>
      <c r="D41" s="19"/>
      <c r="E41" s="19"/>
      <c r="F41" s="19" t="s">
        <v>39</v>
      </c>
      <c r="G41" s="42">
        <f t="shared" ref="G41:G45" si="9">SUM(H41:I41)</f>
        <v>32</v>
      </c>
      <c r="H41" s="43"/>
      <c r="I41" s="19">
        <f t="shared" ref="I41:I45" si="10">SUM(L41:M41,O41:P41)</f>
        <v>32</v>
      </c>
      <c r="J41" s="23"/>
      <c r="K41" s="19">
        <v>32</v>
      </c>
      <c r="L41" s="43"/>
      <c r="M41" s="43"/>
      <c r="N41" s="42">
        <f t="shared" ref="N41:N45" si="11">SUM(L41:M41)</f>
        <v>0</v>
      </c>
      <c r="O41" s="43"/>
      <c r="P41" s="43">
        <v>32</v>
      </c>
      <c r="Q41" s="42">
        <f t="shared" ref="Q41:Q45" si="12">SUM(O41:P41)</f>
        <v>32</v>
      </c>
      <c r="R41" s="7"/>
      <c r="S41" s="2"/>
      <c r="U41" s="2"/>
      <c r="V41" s="2"/>
    </row>
    <row r="42" ht="15">
      <c r="A42" s="19" t="s">
        <v>80</v>
      </c>
      <c r="B42" s="19" t="s">
        <v>81</v>
      </c>
      <c r="C42" s="19"/>
      <c r="D42" s="19"/>
      <c r="E42" s="19"/>
      <c r="F42" s="19" t="s">
        <v>39</v>
      </c>
      <c r="G42" s="42">
        <f t="shared" si="9"/>
        <v>32</v>
      </c>
      <c r="H42" s="43"/>
      <c r="I42" s="19">
        <f t="shared" si="10"/>
        <v>32</v>
      </c>
      <c r="J42" s="19">
        <v>20</v>
      </c>
      <c r="K42" s="23">
        <v>12</v>
      </c>
      <c r="L42" s="43"/>
      <c r="M42" s="43"/>
      <c r="N42" s="42">
        <f t="shared" si="11"/>
        <v>0</v>
      </c>
      <c r="O42" s="43"/>
      <c r="P42" s="43">
        <v>32</v>
      </c>
      <c r="Q42" s="42">
        <f t="shared" si="12"/>
        <v>32</v>
      </c>
      <c r="R42" s="7"/>
      <c r="S42" s="2"/>
      <c r="U42" s="2"/>
      <c r="V42" s="2"/>
    </row>
    <row r="43" ht="24">
      <c r="A43" s="19" t="s">
        <v>82</v>
      </c>
      <c r="B43" s="19" t="s">
        <v>83</v>
      </c>
      <c r="C43" s="19"/>
      <c r="D43" s="19"/>
      <c r="E43" s="19"/>
      <c r="F43" s="19" t="s">
        <v>39</v>
      </c>
      <c r="G43" s="42">
        <f t="shared" si="9"/>
        <v>32</v>
      </c>
      <c r="H43" s="43"/>
      <c r="I43" s="19">
        <f t="shared" si="10"/>
        <v>32</v>
      </c>
      <c r="J43" s="23">
        <v>32</v>
      </c>
      <c r="K43" s="19"/>
      <c r="L43" s="43"/>
      <c r="M43" s="43"/>
      <c r="N43" s="42">
        <f t="shared" si="11"/>
        <v>0</v>
      </c>
      <c r="O43" s="43"/>
      <c r="P43" s="43">
        <v>32</v>
      </c>
      <c r="Q43" s="42">
        <f t="shared" si="12"/>
        <v>32</v>
      </c>
      <c r="R43" s="7"/>
      <c r="S43" s="2"/>
      <c r="U43" s="2"/>
      <c r="V43" s="2"/>
    </row>
    <row r="44">
      <c r="A44" s="19" t="s">
        <v>84</v>
      </c>
      <c r="B44" s="19" t="s">
        <v>85</v>
      </c>
      <c r="C44" s="19"/>
      <c r="D44" s="19"/>
      <c r="E44" s="19"/>
      <c r="F44" s="19" t="s">
        <v>39</v>
      </c>
      <c r="G44" s="42">
        <f t="shared" si="9"/>
        <v>32</v>
      </c>
      <c r="H44" s="43"/>
      <c r="I44" s="19">
        <f t="shared" si="10"/>
        <v>32</v>
      </c>
      <c r="J44" s="19">
        <v>32</v>
      </c>
      <c r="K44" s="23"/>
      <c r="L44" s="43"/>
      <c r="M44" s="43"/>
      <c r="N44" s="42">
        <f t="shared" si="11"/>
        <v>0</v>
      </c>
      <c r="O44" s="43"/>
      <c r="P44" s="43">
        <v>32</v>
      </c>
      <c r="Q44" s="42">
        <f t="shared" si="12"/>
        <v>32</v>
      </c>
      <c r="R44" s="7"/>
      <c r="S44" s="2"/>
      <c r="U44" s="2"/>
      <c r="V44" s="2"/>
    </row>
    <row r="45">
      <c r="A45" s="19" t="s">
        <v>86</v>
      </c>
      <c r="B45" s="19" t="s">
        <v>87</v>
      </c>
      <c r="C45" s="19"/>
      <c r="D45" s="19"/>
      <c r="E45" s="19"/>
      <c r="F45" s="19" t="s">
        <v>39</v>
      </c>
      <c r="G45" s="42">
        <f t="shared" si="9"/>
        <v>32</v>
      </c>
      <c r="H45" s="43"/>
      <c r="I45" s="19">
        <f t="shared" si="10"/>
        <v>32</v>
      </c>
      <c r="J45" s="23">
        <v>24</v>
      </c>
      <c r="K45" s="19">
        <v>8</v>
      </c>
      <c r="L45" s="43"/>
      <c r="M45" s="43"/>
      <c r="N45" s="42">
        <f t="shared" si="11"/>
        <v>0</v>
      </c>
      <c r="O45" s="43"/>
      <c r="P45" s="43">
        <v>32</v>
      </c>
      <c r="Q45" s="42">
        <f t="shared" si="12"/>
        <v>32</v>
      </c>
      <c r="R45" s="7"/>
      <c r="S45" s="2"/>
      <c r="U45" s="2"/>
      <c r="V45" s="2"/>
    </row>
    <row r="46">
      <c r="A46" s="19"/>
      <c r="B46" s="33" t="s">
        <v>88</v>
      </c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7"/>
      <c r="S46" s="2"/>
      <c r="U46" s="2"/>
      <c r="V46" s="2"/>
    </row>
    <row r="47">
      <c r="A47" s="31" t="s">
        <v>89</v>
      </c>
      <c r="B47" s="31" t="s">
        <v>90</v>
      </c>
      <c r="C47" s="31"/>
      <c r="D47" s="31"/>
      <c r="E47" s="31"/>
      <c r="F47" s="31"/>
      <c r="G47" s="61">
        <f>SUM(G48,G53,G58)</f>
        <v>1060</v>
      </c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7"/>
      <c r="U47" s="2"/>
      <c r="V47" s="2"/>
    </row>
    <row r="48">
      <c r="A48" s="35" t="s">
        <v>91</v>
      </c>
      <c r="B48" s="35" t="s">
        <v>92</v>
      </c>
      <c r="C48" s="35">
        <v>1</v>
      </c>
      <c r="D48" s="35">
        <v>2</v>
      </c>
      <c r="E48" s="35">
        <v>3</v>
      </c>
      <c r="F48" s="35">
        <v>4</v>
      </c>
      <c r="G48" s="36">
        <f>SUM(G49:G51)</f>
        <v>304</v>
      </c>
      <c r="H48" s="36">
        <f>SUM(H49:H51)</f>
        <v>0</v>
      </c>
      <c r="I48" s="36">
        <f>SUM(I49:I51)</f>
        <v>304</v>
      </c>
      <c r="J48" s="36">
        <f>SUM(J49:J51)</f>
        <v>124</v>
      </c>
      <c r="K48" s="36">
        <f>SUM(K49:K51)</f>
        <v>180</v>
      </c>
      <c r="L48" s="36">
        <f>SUM(L49:L51)</f>
        <v>124</v>
      </c>
      <c r="M48" s="36">
        <f>SUM(M49:M51)</f>
        <v>36</v>
      </c>
      <c r="N48" s="36">
        <f>SUM(N49:N51)</f>
        <v>160</v>
      </c>
      <c r="O48" s="36">
        <f>SUM(O49:O51)</f>
        <v>144</v>
      </c>
      <c r="P48" s="36">
        <f>SUM(P49:P51)</f>
        <v>0</v>
      </c>
      <c r="Q48" s="36">
        <f>SUM(Q49:Q51)</f>
        <v>144</v>
      </c>
      <c r="R48" s="7"/>
      <c r="S48" s="2"/>
      <c r="U48" s="2"/>
      <c r="V48" s="2"/>
    </row>
    <row r="49" ht="24">
      <c r="A49" s="19" t="s">
        <v>93</v>
      </c>
      <c r="B49" s="39" t="s">
        <v>94</v>
      </c>
      <c r="C49" s="19"/>
      <c r="D49" s="19" t="s">
        <v>39</v>
      </c>
      <c r="E49" s="19"/>
      <c r="F49" s="19"/>
      <c r="G49" s="42">
        <f t="shared" ref="G49:G51" si="13">SUM(H49:I49)</f>
        <v>124</v>
      </c>
      <c r="H49" s="38"/>
      <c r="I49" s="39">
        <f t="shared" ref="I49:I51" si="14">SUM(N49,Q49)</f>
        <v>124</v>
      </c>
      <c r="J49" s="39">
        <v>124</v>
      </c>
      <c r="K49" s="39"/>
      <c r="L49" s="38">
        <v>124</v>
      </c>
      <c r="M49" s="38"/>
      <c r="N49" s="42">
        <f t="shared" ref="N49:N51" si="15">SUM(L49:M49)</f>
        <v>124</v>
      </c>
      <c r="O49" s="38"/>
      <c r="P49" s="38"/>
      <c r="Q49" s="42">
        <f t="shared" ref="Q49:Q51" si="16">SUM(O49:P49)</f>
        <v>0</v>
      </c>
      <c r="R49" s="7"/>
      <c r="S49" s="2"/>
      <c r="U49" s="2"/>
      <c r="V49" s="2"/>
    </row>
    <row r="50" ht="26.399999999999999">
      <c r="A50" s="19" t="s">
        <v>95</v>
      </c>
      <c r="B50" s="19" t="s">
        <v>4</v>
      </c>
      <c r="C50" s="19"/>
      <c r="D50" s="19" t="s">
        <v>39</v>
      </c>
      <c r="E50" s="19"/>
      <c r="F50" s="19"/>
      <c r="G50" s="42">
        <f t="shared" si="13"/>
        <v>36</v>
      </c>
      <c r="H50" s="43"/>
      <c r="I50" s="39">
        <f t="shared" si="14"/>
        <v>36</v>
      </c>
      <c r="J50" s="19"/>
      <c r="K50" s="19">
        <v>36</v>
      </c>
      <c r="L50" s="43"/>
      <c r="M50" s="43">
        <v>36</v>
      </c>
      <c r="N50" s="42">
        <f t="shared" si="15"/>
        <v>36</v>
      </c>
      <c r="O50" s="43"/>
      <c r="P50" s="43"/>
      <c r="Q50" s="42">
        <f t="shared" si="16"/>
        <v>0</v>
      </c>
      <c r="R50" s="7"/>
      <c r="S50" s="2"/>
      <c r="U50" s="2"/>
      <c r="V50" s="2"/>
    </row>
    <row r="51">
      <c r="A51" s="19" t="s">
        <v>96</v>
      </c>
      <c r="B51" s="19" t="s">
        <v>5</v>
      </c>
      <c r="C51" s="19"/>
      <c r="D51" s="19"/>
      <c r="E51" s="19" t="s">
        <v>39</v>
      </c>
      <c r="F51" s="19"/>
      <c r="G51" s="42">
        <f t="shared" si="13"/>
        <v>144</v>
      </c>
      <c r="H51" s="43"/>
      <c r="I51" s="39">
        <f t="shared" si="14"/>
        <v>144</v>
      </c>
      <c r="J51" s="19"/>
      <c r="K51" s="19">
        <v>144</v>
      </c>
      <c r="L51" s="43"/>
      <c r="M51" s="43"/>
      <c r="N51" s="42">
        <f t="shared" si="15"/>
        <v>0</v>
      </c>
      <c r="O51" s="43">
        <v>144</v>
      </c>
      <c r="P51" s="43"/>
      <c r="Q51" s="42">
        <f t="shared" si="16"/>
        <v>144</v>
      </c>
      <c r="R51" s="7"/>
      <c r="U51" s="2"/>
      <c r="V51" s="2"/>
    </row>
    <row r="52" ht="15">
      <c r="A52" s="19"/>
      <c r="B52" s="19" t="s">
        <v>97</v>
      </c>
      <c r="C52" s="19"/>
      <c r="D52" s="19"/>
      <c r="E52" s="8" t="s">
        <v>36</v>
      </c>
      <c r="F52" s="8"/>
      <c r="G52" s="42"/>
      <c r="H52" s="43"/>
      <c r="I52" s="39"/>
      <c r="J52" s="19"/>
      <c r="K52" s="19"/>
      <c r="L52" s="43"/>
      <c r="M52" s="43"/>
      <c r="N52" s="42"/>
      <c r="O52" s="43"/>
      <c r="P52" s="43"/>
      <c r="Q52" s="42"/>
      <c r="R52" s="7"/>
      <c r="U52" s="2"/>
      <c r="V52" s="2"/>
    </row>
    <row r="53">
      <c r="A53" s="35" t="s">
        <v>98</v>
      </c>
      <c r="B53" s="35" t="s">
        <v>99</v>
      </c>
      <c r="C53" s="35">
        <v>1</v>
      </c>
      <c r="D53" s="35">
        <v>2</v>
      </c>
      <c r="E53" s="35">
        <v>3</v>
      </c>
      <c r="F53" s="35">
        <v>4</v>
      </c>
      <c r="G53" s="36">
        <f>SUM(G54:G56)</f>
        <v>416</v>
      </c>
      <c r="H53" s="36">
        <f>SUM(H54:H56)</f>
        <v>0</v>
      </c>
      <c r="I53" s="36">
        <f>SUM(I54:I56)</f>
        <v>416</v>
      </c>
      <c r="J53" s="36">
        <f>SUM(J54:J56)</f>
        <v>0</v>
      </c>
      <c r="K53" s="36">
        <f>SUM(K54:K56)</f>
        <v>416</v>
      </c>
      <c r="L53" s="36">
        <f>SUM(L54:L56)</f>
        <v>0</v>
      </c>
      <c r="M53" s="36">
        <f>SUM(M54:M56)</f>
        <v>0</v>
      </c>
      <c r="N53" s="36">
        <f>SUM(N54:N56)</f>
        <v>0</v>
      </c>
      <c r="O53" s="36">
        <f>SUM(O54:O56)</f>
        <v>236</v>
      </c>
      <c r="P53" s="36">
        <f>SUM(P54:P56)</f>
        <v>180</v>
      </c>
      <c r="Q53" s="36">
        <f>SUM(Q54:Q56)</f>
        <v>416</v>
      </c>
      <c r="R53" s="7"/>
      <c r="S53" s="2"/>
      <c r="U53" s="2"/>
      <c r="V53" s="2"/>
    </row>
    <row r="54" ht="24">
      <c r="A54" s="19" t="s">
        <v>100</v>
      </c>
      <c r="B54" s="39" t="s">
        <v>101</v>
      </c>
      <c r="C54" s="19"/>
      <c r="D54" s="19"/>
      <c r="E54" s="19" t="s">
        <v>39</v>
      </c>
      <c r="F54" s="19"/>
      <c r="G54" s="42">
        <f t="shared" ref="G54:G56" si="17">SUM(H54:I54)</f>
        <v>128</v>
      </c>
      <c r="H54" s="43"/>
      <c r="I54" s="19">
        <f>SUM(N54,Q54)</f>
        <v>128</v>
      </c>
      <c r="J54" s="19"/>
      <c r="K54" s="19">
        <v>128</v>
      </c>
      <c r="L54" s="43"/>
      <c r="M54" s="43"/>
      <c r="N54" s="42">
        <f t="shared" ref="N54:N56" si="18">SUM(L54:M54)</f>
        <v>0</v>
      </c>
      <c r="O54" s="43">
        <v>128</v>
      </c>
      <c r="P54" s="43"/>
      <c r="Q54" s="42">
        <f t="shared" ref="Q54:Q56" si="19">SUM(O54:P54)</f>
        <v>128</v>
      </c>
      <c r="R54" s="7"/>
      <c r="S54" s="2"/>
      <c r="U54" s="2"/>
      <c r="V54" s="2"/>
    </row>
    <row r="55">
      <c r="A55" s="19" t="s">
        <v>102</v>
      </c>
      <c r="B55" s="19" t="s">
        <v>4</v>
      </c>
      <c r="C55" s="19"/>
      <c r="D55" s="19"/>
      <c r="E55" s="19" t="s">
        <v>39</v>
      </c>
      <c r="F55" s="19"/>
      <c r="G55" s="42">
        <f t="shared" si="17"/>
        <v>72</v>
      </c>
      <c r="H55" s="43"/>
      <c r="I55" s="19">
        <f t="shared" ref="I55:I56" si="20">SUM(L55:M55,O55:P55)</f>
        <v>72</v>
      </c>
      <c r="J55" s="19"/>
      <c r="K55" s="19">
        <v>72</v>
      </c>
      <c r="L55" s="43"/>
      <c r="M55" s="43"/>
      <c r="N55" s="42">
        <f t="shared" si="18"/>
        <v>0</v>
      </c>
      <c r="O55" s="43">
        <v>72</v>
      </c>
      <c r="P55" s="43"/>
      <c r="Q55" s="42">
        <f t="shared" si="19"/>
        <v>72</v>
      </c>
      <c r="R55" s="7"/>
      <c r="S55" s="2"/>
      <c r="U55" s="2"/>
      <c r="V55" s="2"/>
    </row>
    <row r="56" ht="26.399999999999999">
      <c r="A56" s="19" t="s">
        <v>103</v>
      </c>
      <c r="B56" s="19" t="s">
        <v>5</v>
      </c>
      <c r="C56" s="19"/>
      <c r="D56" s="19"/>
      <c r="E56" s="19"/>
      <c r="F56" s="19" t="s">
        <v>39</v>
      </c>
      <c r="G56" s="42">
        <f t="shared" si="17"/>
        <v>216</v>
      </c>
      <c r="H56" s="43"/>
      <c r="I56" s="19">
        <f t="shared" si="20"/>
        <v>216</v>
      </c>
      <c r="J56" s="19"/>
      <c r="K56" s="19">
        <v>216</v>
      </c>
      <c r="L56" s="43"/>
      <c r="M56" s="43"/>
      <c r="N56" s="42">
        <f t="shared" si="18"/>
        <v>0</v>
      </c>
      <c r="O56" s="43">
        <v>36</v>
      </c>
      <c r="P56" s="43">
        <v>180</v>
      </c>
      <c r="Q56" s="42">
        <f t="shared" si="19"/>
        <v>216</v>
      </c>
      <c r="R56" s="7"/>
      <c r="U56" s="2"/>
      <c r="V56" s="2"/>
    </row>
    <row r="57" ht="15">
      <c r="A57" s="19"/>
      <c r="B57" s="19" t="s">
        <v>97</v>
      </c>
      <c r="C57" s="19"/>
      <c r="D57" s="19"/>
      <c r="E57" s="19"/>
      <c r="F57" s="8" t="s">
        <v>36</v>
      </c>
      <c r="G57" s="42"/>
      <c r="H57" s="43"/>
      <c r="I57" s="39"/>
      <c r="J57" s="19"/>
      <c r="K57" s="19"/>
      <c r="L57" s="43"/>
      <c r="M57" s="43"/>
      <c r="N57" s="42"/>
      <c r="O57" s="43"/>
      <c r="P57" s="43"/>
      <c r="Q57" s="42"/>
      <c r="R57" s="7"/>
      <c r="U57" s="2"/>
      <c r="V57" s="2"/>
    </row>
    <row r="58" s="2" customFormat="1" ht="24">
      <c r="A58" s="35" t="s">
        <v>104</v>
      </c>
      <c r="B58" s="35" t="s">
        <v>105</v>
      </c>
      <c r="C58" s="35">
        <v>1</v>
      </c>
      <c r="D58" s="35">
        <v>2</v>
      </c>
      <c r="E58" s="35">
        <v>3</v>
      </c>
      <c r="F58" s="35">
        <v>4</v>
      </c>
      <c r="G58" s="36">
        <f>SUM(G59:G61)</f>
        <v>340</v>
      </c>
      <c r="H58" s="36">
        <f>SUM(H59:H61)</f>
        <v>0</v>
      </c>
      <c r="I58" s="36">
        <f>SUM(I59:I61)</f>
        <v>340</v>
      </c>
      <c r="J58" s="36">
        <f>SUM(J59:J61)</f>
        <v>124</v>
      </c>
      <c r="K58" s="36">
        <f>SUM(K59:K61)</f>
        <v>216</v>
      </c>
      <c r="L58" s="36">
        <f>SUM(L59:L61)</f>
        <v>0</v>
      </c>
      <c r="M58" s="36">
        <f>SUM(M59:M61)</f>
        <v>0</v>
      </c>
      <c r="N58" s="36">
        <f>SUM(N59:N61)</f>
        <v>0</v>
      </c>
      <c r="O58" s="36">
        <f>SUM(O59:O61)</f>
        <v>0</v>
      </c>
      <c r="P58" s="36">
        <f>SUM(P59:P61)</f>
        <v>340</v>
      </c>
      <c r="Q58" s="36">
        <f>SUM(Q59:Q61)</f>
        <v>340</v>
      </c>
      <c r="R58" s="7"/>
      <c r="S58" s="2"/>
      <c r="U58" s="2"/>
      <c r="V58" s="2"/>
    </row>
    <row r="59" ht="24">
      <c r="A59" s="19" t="s">
        <v>106</v>
      </c>
      <c r="B59" s="19" t="s">
        <v>107</v>
      </c>
      <c r="C59" s="19"/>
      <c r="D59" s="19"/>
      <c r="E59" s="19"/>
      <c r="F59" s="19" t="s">
        <v>39</v>
      </c>
      <c r="G59" s="42">
        <f t="shared" ref="G59:G61" si="21">SUM(H59:I59)</f>
        <v>124</v>
      </c>
      <c r="H59" s="38"/>
      <c r="I59" s="39">
        <f t="shared" ref="I59:I61" si="22">SUM(N59,Q59)</f>
        <v>124</v>
      </c>
      <c r="J59" s="39">
        <v>124</v>
      </c>
      <c r="K59" s="39"/>
      <c r="L59" s="3"/>
      <c r="M59" s="3"/>
      <c r="N59" s="42">
        <f t="shared" ref="N59:N61" si="23">SUM(L59:M59)</f>
        <v>0</v>
      </c>
      <c r="O59" s="38"/>
      <c r="P59" s="38">
        <v>124</v>
      </c>
      <c r="Q59" s="42">
        <f t="shared" ref="Q59:Q61" si="24">SUM(O59:P59)</f>
        <v>124</v>
      </c>
      <c r="R59" s="7"/>
      <c r="S59" s="2"/>
      <c r="U59" s="2"/>
      <c r="V59" s="2"/>
    </row>
    <row r="60">
      <c r="A60" s="19" t="s">
        <v>108</v>
      </c>
      <c r="B60" s="19" t="s">
        <v>4</v>
      </c>
      <c r="C60" s="19"/>
      <c r="D60" s="19"/>
      <c r="E60" s="19"/>
      <c r="F60" s="19" t="s">
        <v>39</v>
      </c>
      <c r="G60" s="42">
        <f t="shared" si="21"/>
        <v>36</v>
      </c>
      <c r="H60" s="43"/>
      <c r="I60" s="39">
        <f t="shared" si="22"/>
        <v>36</v>
      </c>
      <c r="J60" s="19"/>
      <c r="K60" s="19">
        <v>36</v>
      </c>
      <c r="L60" s="38"/>
      <c r="M60" s="38"/>
      <c r="N60" s="42">
        <f t="shared" si="23"/>
        <v>0</v>
      </c>
      <c r="O60" s="43"/>
      <c r="P60" s="43">
        <v>36</v>
      </c>
      <c r="Q60" s="42">
        <f t="shared" si="24"/>
        <v>36</v>
      </c>
      <c r="R60" s="7"/>
      <c r="S60" s="2"/>
      <c r="U60" s="2"/>
      <c r="V60" s="2"/>
    </row>
    <row r="61" ht="26.399999999999999">
      <c r="A61" s="19" t="s">
        <v>109</v>
      </c>
      <c r="B61" s="19" t="s">
        <v>5</v>
      </c>
      <c r="C61" s="19"/>
      <c r="D61" s="19"/>
      <c r="E61" s="19"/>
      <c r="F61" s="19" t="s">
        <v>39</v>
      </c>
      <c r="G61" s="42">
        <f t="shared" si="21"/>
        <v>180</v>
      </c>
      <c r="H61" s="43"/>
      <c r="I61" s="39">
        <f t="shared" si="22"/>
        <v>180</v>
      </c>
      <c r="J61" s="19"/>
      <c r="K61" s="19">
        <v>180</v>
      </c>
      <c r="L61" s="43"/>
      <c r="M61" s="43"/>
      <c r="N61" s="42">
        <f t="shared" si="23"/>
        <v>0</v>
      </c>
      <c r="O61" s="62"/>
      <c r="P61" s="43">
        <v>180</v>
      </c>
      <c r="Q61" s="42">
        <f t="shared" si="24"/>
        <v>180</v>
      </c>
      <c r="R61" s="7"/>
      <c r="U61" s="2"/>
      <c r="V61" s="2"/>
    </row>
    <row r="62" ht="15">
      <c r="A62" s="19"/>
      <c r="B62" s="19" t="s">
        <v>97</v>
      </c>
      <c r="C62" s="19"/>
      <c r="D62" s="19"/>
      <c r="E62" s="19"/>
      <c r="F62" s="8" t="s">
        <v>36</v>
      </c>
      <c r="G62" s="42"/>
      <c r="H62" s="43"/>
      <c r="I62" s="39"/>
      <c r="J62" s="19"/>
      <c r="K62" s="19"/>
      <c r="L62" s="43"/>
      <c r="M62" s="43"/>
      <c r="N62" s="42"/>
      <c r="O62" s="43"/>
      <c r="P62" s="43"/>
      <c r="Q62" s="42"/>
      <c r="R62" s="7"/>
      <c r="U62" s="2"/>
      <c r="V62" s="2"/>
    </row>
    <row r="63" ht="26.399999999999999">
      <c r="A63" s="35"/>
      <c r="B63" s="35" t="s">
        <v>110</v>
      </c>
      <c r="C63" s="35"/>
      <c r="D63" s="35"/>
      <c r="E63" s="35"/>
      <c r="F63" s="35"/>
      <c r="G63" s="63">
        <f>SUM(G64)</f>
        <v>40</v>
      </c>
      <c r="H63" s="63">
        <f>SUM(H64)</f>
        <v>0</v>
      </c>
      <c r="I63" s="63">
        <f>SUM(I64)</f>
        <v>40</v>
      </c>
      <c r="J63" s="63">
        <f>SUM(J64)</f>
        <v>0</v>
      </c>
      <c r="K63" s="63">
        <f>SUM(K64)</f>
        <v>0</v>
      </c>
      <c r="L63" s="63">
        <f>SUM(L64)</f>
        <v>0</v>
      </c>
      <c r="M63" s="63">
        <f>SUM(M64)</f>
        <v>0</v>
      </c>
      <c r="N63" s="63">
        <f>SUM(N64)</f>
        <v>0</v>
      </c>
      <c r="O63" s="63">
        <f>SUM(O64)</f>
        <v>0</v>
      </c>
      <c r="P63" s="63">
        <f>SUM(P64)</f>
        <v>40</v>
      </c>
      <c r="Q63" s="63">
        <f>SUM(Q64)</f>
        <v>40</v>
      </c>
      <c r="R63" s="7"/>
      <c r="S63" s="2"/>
      <c r="U63" s="2"/>
      <c r="V63" s="2"/>
    </row>
    <row r="64" ht="13.800000000000001">
      <c r="A64" s="39" t="s">
        <v>111</v>
      </c>
      <c r="B64" s="39" t="s">
        <v>53</v>
      </c>
      <c r="C64" s="39"/>
      <c r="D64" s="39"/>
      <c r="E64" s="39"/>
      <c r="F64" s="39"/>
      <c r="G64" s="42">
        <f>SUM(H64:I64)</f>
        <v>40</v>
      </c>
      <c r="H64" s="58"/>
      <c r="I64" s="64">
        <f>SUM(L64:M64,O64:P64)</f>
        <v>40</v>
      </c>
      <c r="J64" s="64"/>
      <c r="K64" s="64"/>
      <c r="L64" s="58"/>
      <c r="M64" s="58"/>
      <c r="N64" s="42">
        <f>SUM(L64:M64)</f>
        <v>0</v>
      </c>
      <c r="O64" s="58"/>
      <c r="P64" s="58">
        <v>40</v>
      </c>
      <c r="Q64" s="42">
        <f>SUM(O64:P64)</f>
        <v>40</v>
      </c>
      <c r="R64" s="7"/>
      <c r="U64" s="2"/>
      <c r="V64" s="2"/>
    </row>
    <row r="65">
      <c r="A65" s="19"/>
      <c r="B65" s="19" t="s">
        <v>112</v>
      </c>
      <c r="C65" s="19"/>
      <c r="D65" s="19"/>
      <c r="E65" s="19"/>
      <c r="F65" s="19"/>
      <c r="G65" s="36">
        <f>SUM(G18,G32,G37,G40,G48,G53,G58,G63)</f>
        <v>2880</v>
      </c>
      <c r="H65" s="36">
        <f>SUM(H18,H32,H37,H40,H48,H53,H58,H63)</f>
        <v>0</v>
      </c>
      <c r="I65" s="36">
        <f>SUM(I18,I32,I37,I40,I48,I53,I58,I63)</f>
        <v>2880</v>
      </c>
      <c r="J65" s="36">
        <f>SUM(J18,J32,J37,J40,J48,J53,J58,J63)</f>
        <v>1170</v>
      </c>
      <c r="K65" s="36">
        <f>SUM(K18,K32,K37,K40,K48,K53,K58,K63)</f>
        <v>1638</v>
      </c>
      <c r="L65" s="36">
        <f>SUM(L18,L32,L37,L40,L48,L53,L58,L63)</f>
        <v>612</v>
      </c>
      <c r="M65" s="36">
        <f>SUM(M18,M32,M37,M40,M48,M53,M58,M63)</f>
        <v>828</v>
      </c>
      <c r="N65" s="36">
        <f>SUM(N18,N32,N37,N40,N48,N53,N58,N63)</f>
        <v>1440</v>
      </c>
      <c r="O65" s="36">
        <f>SUM(O18,O32,O37,O40,O48,O53,O58,O63)</f>
        <v>612</v>
      </c>
      <c r="P65" s="36">
        <f>SUM(P18,P32,P37,P40,P48,P53,P58,P63)</f>
        <v>828</v>
      </c>
      <c r="Q65" s="36">
        <f>SUM(Q18,Q32,Q37,Q40,Q48,Q53,Q58,Q63)</f>
        <v>1440</v>
      </c>
      <c r="R65" s="7"/>
      <c r="U65" s="2"/>
      <c r="V65" s="2"/>
    </row>
    <row r="66">
      <c r="A66" s="19" t="s">
        <v>113</v>
      </c>
      <c r="B66" s="19" t="s">
        <v>6</v>
      </c>
      <c r="C66" s="19"/>
      <c r="D66" s="19"/>
      <c r="E66" s="19"/>
      <c r="F66" s="19"/>
      <c r="G66" s="19"/>
      <c r="H66" s="19"/>
      <c r="I66" s="9">
        <f t="shared" ref="I66:I67" si="25">SUM(N66,Q66)</f>
        <v>36</v>
      </c>
      <c r="J66" s="19"/>
      <c r="K66" s="19"/>
      <c r="L66" s="19"/>
      <c r="M66" s="19"/>
      <c r="N66" s="65">
        <f t="shared" ref="N66:N67" si="26">SUM(L66:M66)</f>
        <v>0</v>
      </c>
      <c r="O66" s="19"/>
      <c r="P66" s="9">
        <v>36</v>
      </c>
      <c r="Q66" s="66">
        <f t="shared" ref="Q66:Q67" si="27">SUM(O66:P66)</f>
        <v>36</v>
      </c>
      <c r="R66" s="7"/>
      <c r="U66" s="2"/>
      <c r="V66" s="2"/>
    </row>
    <row r="67">
      <c r="A67" s="19" t="s">
        <v>114</v>
      </c>
      <c r="B67" s="19" t="s">
        <v>115</v>
      </c>
      <c r="C67" s="19"/>
      <c r="D67" s="19"/>
      <c r="E67" s="19"/>
      <c r="F67" s="19"/>
      <c r="G67" s="19"/>
      <c r="H67" s="19"/>
      <c r="I67" s="9">
        <f t="shared" si="25"/>
        <v>36</v>
      </c>
      <c r="J67" s="19"/>
      <c r="K67" s="19"/>
      <c r="L67" s="19"/>
      <c r="M67" s="19"/>
      <c r="N67" s="65">
        <f t="shared" si="26"/>
        <v>0</v>
      </c>
      <c r="O67" s="19"/>
      <c r="P67" s="9">
        <v>36</v>
      </c>
      <c r="Q67" s="66">
        <f t="shared" si="27"/>
        <v>36</v>
      </c>
      <c r="R67" s="7"/>
      <c r="U67" s="2"/>
      <c r="V67" s="2"/>
    </row>
    <row r="68">
      <c r="A68" s="33"/>
      <c r="B68" s="67" t="s">
        <v>116</v>
      </c>
      <c r="C68" s="33"/>
      <c r="D68" s="33"/>
      <c r="E68" s="33"/>
      <c r="F68" s="33"/>
      <c r="G68" s="33"/>
      <c r="H68" s="33"/>
      <c r="I68" s="68">
        <f>SUM(I65:I67)</f>
        <v>2952</v>
      </c>
      <c r="J68" s="68">
        <f>SUM(J65:J67)</f>
        <v>1170</v>
      </c>
      <c r="K68" s="68">
        <f>SUM(K65:K67)</f>
        <v>1638</v>
      </c>
      <c r="L68" s="68">
        <f>SUM(L65:L67)</f>
        <v>612</v>
      </c>
      <c r="M68" s="68">
        <f>SUM(M65:M67)</f>
        <v>828</v>
      </c>
      <c r="N68" s="68">
        <f>SUM(N65:N67)</f>
        <v>1440</v>
      </c>
      <c r="O68" s="68">
        <f>SUM(O65:O67)</f>
        <v>612</v>
      </c>
      <c r="P68" s="68">
        <f>SUM(P65:P67)</f>
        <v>900</v>
      </c>
      <c r="Q68" s="68">
        <f>SUM(Q65:Q67)</f>
        <v>1512</v>
      </c>
      <c r="R68" s="7"/>
      <c r="S68" s="2"/>
      <c r="T68" s="2"/>
      <c r="U68" s="2"/>
      <c r="V68" s="2"/>
    </row>
    <row r="69" ht="26.399999999999999">
      <c r="A69" s="8" t="s">
        <v>117</v>
      </c>
      <c r="B69" s="8"/>
      <c r="C69" s="8"/>
      <c r="D69" s="8"/>
      <c r="E69" s="8"/>
      <c r="F69" s="8"/>
      <c r="G69" s="8"/>
      <c r="H69" s="8"/>
      <c r="I69" s="69" t="s">
        <v>118</v>
      </c>
      <c r="J69" s="70">
        <f t="shared" ref="J69:J75" si="28">SUM(N69,Q69)</f>
        <v>2196</v>
      </c>
      <c r="K69" s="19" t="s">
        <v>119</v>
      </c>
      <c r="L69" s="43">
        <f>SUM(L19:L31,L33:L36,L38,L41:L45,L49,L54,L60,L64)</f>
        <v>612</v>
      </c>
      <c r="M69" s="43">
        <f>SUM(M19:M31,M33:M36,M38,M41:M45,M49,M54,M60,M64)</f>
        <v>792</v>
      </c>
      <c r="N69" s="42">
        <f>SUM(N19:N31,N33:N36,N38,N41:N45,N49,N54,N59,N64)</f>
        <v>1404</v>
      </c>
      <c r="O69" s="43">
        <f>SUM(O19:O31,O33:O36,O38,O41:O45,O49,O54,O59,O64)</f>
        <v>360</v>
      </c>
      <c r="P69" s="43">
        <f>SUM(P19:P31,P33:P36,P38,P41:P45,P49,P54,P59,P64)</f>
        <v>432</v>
      </c>
      <c r="Q69" s="42">
        <f>SUM(Q19:Q31,Q33:Q36,Q38,Q41:Q45,Q49,Q54,Q59,Q64)</f>
        <v>792</v>
      </c>
      <c r="R69" s="7"/>
      <c r="S69" s="2"/>
      <c r="T69" s="2"/>
      <c r="U69" s="2"/>
      <c r="V69" s="2"/>
    </row>
    <row r="70">
      <c r="A70" s="8"/>
      <c r="B70" s="8"/>
      <c r="C70" s="8"/>
      <c r="D70" s="8"/>
      <c r="E70" s="8"/>
      <c r="F70" s="8"/>
      <c r="G70" s="8"/>
      <c r="H70" s="8"/>
      <c r="I70" s="69"/>
      <c r="J70" s="70">
        <f t="shared" si="28"/>
        <v>144</v>
      </c>
      <c r="K70" s="19" t="s">
        <v>120</v>
      </c>
      <c r="L70" s="43">
        <f t="shared" ref="L70:L71" si="29">SUM(L50,L55,L60)</f>
        <v>0</v>
      </c>
      <c r="M70" s="43">
        <f t="shared" ref="M70:M71" si="30">SUM(M50,M55,M60)</f>
        <v>36</v>
      </c>
      <c r="N70" s="42">
        <f t="shared" ref="N70:N71" si="31">SUM(N50,N55,N60)</f>
        <v>36</v>
      </c>
      <c r="O70" s="43">
        <f t="shared" ref="O70:O71" si="32">SUM(O50,O55,O60)</f>
        <v>72</v>
      </c>
      <c r="P70" s="43">
        <f t="shared" ref="P70:P71" si="33">SUM(P50,P55,P60)</f>
        <v>36</v>
      </c>
      <c r="Q70" s="42">
        <f t="shared" ref="Q70:Q71" si="34">SUM(Q50,Q55,Q60)</f>
        <v>108</v>
      </c>
      <c r="R70" s="7"/>
      <c r="S70" s="2"/>
      <c r="T70" s="2"/>
      <c r="U70" s="2"/>
      <c r="V70" s="2"/>
    </row>
    <row r="71" ht="26.399999999999999">
      <c r="A71" s="8"/>
      <c r="B71" s="8"/>
      <c r="C71" s="8"/>
      <c r="D71" s="8"/>
      <c r="E71" s="8"/>
      <c r="F71" s="8"/>
      <c r="G71" s="8"/>
      <c r="H71" s="8"/>
      <c r="I71" s="69"/>
      <c r="J71" s="70">
        <f t="shared" si="28"/>
        <v>540</v>
      </c>
      <c r="K71" s="19" t="s">
        <v>121</v>
      </c>
      <c r="L71" s="43">
        <f t="shared" si="29"/>
        <v>0</v>
      </c>
      <c r="M71" s="43">
        <f t="shared" si="30"/>
        <v>0</v>
      </c>
      <c r="N71" s="42">
        <f t="shared" si="31"/>
        <v>0</v>
      </c>
      <c r="O71" s="43">
        <f t="shared" si="32"/>
        <v>180</v>
      </c>
      <c r="P71" s="43">
        <f t="shared" si="33"/>
        <v>360</v>
      </c>
      <c r="Q71" s="42">
        <f t="shared" si="34"/>
        <v>540</v>
      </c>
      <c r="R71" s="7"/>
      <c r="S71" s="2"/>
      <c r="U71" s="2"/>
      <c r="V71" s="2"/>
    </row>
    <row r="72">
      <c r="A72" s="8"/>
      <c r="B72" s="8"/>
      <c r="C72" s="8"/>
      <c r="D72" s="8"/>
      <c r="E72" s="8"/>
      <c r="F72" s="8"/>
      <c r="G72" s="8"/>
      <c r="H72" s="8"/>
      <c r="I72" s="69"/>
      <c r="J72" s="70">
        <f t="shared" si="28"/>
        <v>4</v>
      </c>
      <c r="K72" s="19" t="s">
        <v>122</v>
      </c>
      <c r="L72" s="43">
        <v>0</v>
      </c>
      <c r="M72" s="43">
        <v>3</v>
      </c>
      <c r="N72" s="42">
        <f t="shared" ref="N72:N75" si="35">SUM(L72:M72)</f>
        <v>3</v>
      </c>
      <c r="O72" s="43">
        <v>0</v>
      </c>
      <c r="P72" s="43">
        <v>1</v>
      </c>
      <c r="Q72" s="42">
        <f t="shared" ref="Q72:Q75" si="36">SUM(O72:P72)</f>
        <v>1</v>
      </c>
      <c r="R72" s="7"/>
      <c r="S72" s="2"/>
      <c r="U72" s="2"/>
      <c r="V72" s="2"/>
    </row>
    <row r="73">
      <c r="A73" s="8"/>
      <c r="B73" s="8"/>
      <c r="C73" s="8"/>
      <c r="D73" s="8"/>
      <c r="E73" s="8"/>
      <c r="F73" s="8"/>
      <c r="G73" s="8"/>
      <c r="H73" s="8"/>
      <c r="I73" s="69"/>
      <c r="J73" s="70">
        <f t="shared" si="28"/>
        <v>28</v>
      </c>
      <c r="K73" s="19" t="s">
        <v>123</v>
      </c>
      <c r="L73" s="43">
        <v>2</v>
      </c>
      <c r="M73" s="43">
        <v>11</v>
      </c>
      <c r="N73" s="42">
        <f t="shared" si="35"/>
        <v>13</v>
      </c>
      <c r="O73" s="43">
        <v>5</v>
      </c>
      <c r="P73" s="43">
        <v>10</v>
      </c>
      <c r="Q73" s="42">
        <f t="shared" si="36"/>
        <v>15</v>
      </c>
      <c r="R73" s="7"/>
      <c r="S73" s="2"/>
      <c r="U73" s="2"/>
      <c r="V73" s="2"/>
    </row>
    <row r="74">
      <c r="A74" s="8"/>
      <c r="B74" s="8"/>
      <c r="C74" s="8"/>
      <c r="D74" s="8"/>
      <c r="E74" s="8"/>
      <c r="F74" s="8"/>
      <c r="G74" s="8"/>
      <c r="H74" s="8"/>
      <c r="I74" s="69"/>
      <c r="J74" s="70">
        <f t="shared" si="28"/>
        <v>1</v>
      </c>
      <c r="K74" s="19" t="s">
        <v>124</v>
      </c>
      <c r="L74" s="43">
        <v>1</v>
      </c>
      <c r="M74" s="43">
        <v>0</v>
      </c>
      <c r="N74" s="42">
        <f t="shared" si="35"/>
        <v>1</v>
      </c>
      <c r="O74" s="43">
        <v>0</v>
      </c>
      <c r="P74" s="43">
        <v>0</v>
      </c>
      <c r="Q74" s="42">
        <f t="shared" si="36"/>
        <v>0</v>
      </c>
      <c r="R74" s="7"/>
      <c r="S74" s="2"/>
      <c r="U74" s="2"/>
      <c r="V74" s="2"/>
    </row>
    <row r="75" ht="26.399999999999999">
      <c r="A75" s="8"/>
      <c r="B75" s="8"/>
      <c r="C75" s="8"/>
      <c r="D75" s="8"/>
      <c r="E75" s="8"/>
      <c r="F75" s="8"/>
      <c r="G75" s="8"/>
      <c r="H75" s="8"/>
      <c r="I75" s="69"/>
      <c r="J75" s="70">
        <f t="shared" si="28"/>
        <v>3</v>
      </c>
      <c r="K75" s="19" t="s">
        <v>125</v>
      </c>
      <c r="L75" s="43">
        <v>0</v>
      </c>
      <c r="M75" s="43">
        <v>1</v>
      </c>
      <c r="N75" s="42">
        <f t="shared" si="35"/>
        <v>1</v>
      </c>
      <c r="O75" s="43">
        <v>0</v>
      </c>
      <c r="P75" s="43">
        <v>2</v>
      </c>
      <c r="Q75" s="42">
        <f t="shared" si="36"/>
        <v>2</v>
      </c>
      <c r="R75" s="7"/>
      <c r="U75" s="2"/>
      <c r="V75" s="2"/>
    </row>
    <row r="76">
      <c r="A76" s="71"/>
      <c r="B76" s="71"/>
      <c r="C76" s="71"/>
      <c r="D76" s="71"/>
      <c r="E76" s="71"/>
      <c r="F76" s="71"/>
      <c r="G76" s="71"/>
      <c r="H76" s="71"/>
      <c r="J76" s="71"/>
      <c r="N76" s="71"/>
      <c r="P76" s="71"/>
      <c r="Q76" s="71"/>
    </row>
    <row r="77" ht="14.25">
      <c r="J77" s="3"/>
    </row>
    <row r="78" ht="14.25">
      <c r="J78" s="3"/>
    </row>
    <row r="79" ht="14.25">
      <c r="J79" s="3"/>
    </row>
  </sheetData>
  <mergeCells count="50">
    <mergeCell ref="A1:Q1"/>
    <mergeCell ref="A2:Q2"/>
    <mergeCell ref="A3:A4"/>
    <mergeCell ref="B3:B4"/>
    <mergeCell ref="C3:F4"/>
    <mergeCell ref="G3:K3"/>
    <mergeCell ref="L3:N4"/>
    <mergeCell ref="O3:O4"/>
    <mergeCell ref="G4:I4"/>
    <mergeCell ref="J4:K4"/>
    <mergeCell ref="C5:F5"/>
    <mergeCell ref="G5:I5"/>
    <mergeCell ref="J5:K5"/>
    <mergeCell ref="L5:N5"/>
    <mergeCell ref="C6:F6"/>
    <mergeCell ref="G6:I6"/>
    <mergeCell ref="J6:K6"/>
    <mergeCell ref="L6:N6"/>
    <mergeCell ref="C7:F7"/>
    <mergeCell ref="G7:I7"/>
    <mergeCell ref="J7:K7"/>
    <mergeCell ref="L7:N7"/>
    <mergeCell ref="C8:F8"/>
    <mergeCell ref="G8:I8"/>
    <mergeCell ref="J8:K8"/>
    <mergeCell ref="L8:N8"/>
    <mergeCell ref="A9:Q9"/>
    <mergeCell ref="A10:Q10"/>
    <mergeCell ref="A11:A14"/>
    <mergeCell ref="B11:B14"/>
    <mergeCell ref="C11:F11"/>
    <mergeCell ref="G11:K11"/>
    <mergeCell ref="L11:Q11"/>
    <mergeCell ref="C12:F12"/>
    <mergeCell ref="G12:G14"/>
    <mergeCell ref="H12:H14"/>
    <mergeCell ref="I12:K12"/>
    <mergeCell ref="L12:N12"/>
    <mergeCell ref="O12:Q12"/>
    <mergeCell ref="C13:C14"/>
    <mergeCell ref="D13:D14"/>
    <mergeCell ref="E13:E14"/>
    <mergeCell ref="F13:F14"/>
    <mergeCell ref="I13:I14"/>
    <mergeCell ref="J13:K13"/>
    <mergeCell ref="C17:Q17"/>
    <mergeCell ref="C39:Q39"/>
    <mergeCell ref="C46:Q46"/>
    <mergeCell ref="A69:H75"/>
    <mergeCell ref="I69:I75"/>
  </mergeCells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zoomScale="100" workbookViewId="0">
      <selection activeCell="A1" activeCellId="0" sqref="A1"/>
    </sheetView>
  </sheetViews>
  <sheetFormatPr defaultRowHeight="14.25"/>
  <cols>
    <col customWidth="1" min="1" max="1" width="5"/>
    <col customWidth="1" min="2" max="2" width="51.6640625"/>
  </cols>
  <sheetData>
    <row r="1" ht="15">
      <c r="A1" s="72" t="s">
        <v>126</v>
      </c>
      <c r="B1" s="73"/>
    </row>
    <row r="2" ht="15">
      <c r="A2" s="74" t="s">
        <v>127</v>
      </c>
      <c r="B2" s="75" t="s">
        <v>128</v>
      </c>
    </row>
    <row r="3" ht="15">
      <c r="A3" s="76">
        <v>1</v>
      </c>
      <c r="B3" s="77" t="s">
        <v>129</v>
      </c>
    </row>
    <row r="4" ht="15">
      <c r="A4" s="78">
        <v>2</v>
      </c>
      <c r="B4" s="79" t="s">
        <v>130</v>
      </c>
    </row>
    <row r="5" ht="15">
      <c r="A5" s="78">
        <v>3</v>
      </c>
      <c r="B5" s="79" t="s">
        <v>131</v>
      </c>
    </row>
    <row r="6" ht="15">
      <c r="A6" s="78">
        <v>4</v>
      </c>
      <c r="B6" s="79" t="s">
        <v>132</v>
      </c>
    </row>
    <row r="7" ht="15">
      <c r="A7" s="78">
        <v>5</v>
      </c>
      <c r="B7" s="79" t="s">
        <v>133</v>
      </c>
    </row>
    <row r="8" ht="15">
      <c r="A8" s="78">
        <v>6</v>
      </c>
      <c r="B8" s="79" t="s">
        <v>134</v>
      </c>
    </row>
    <row r="9" ht="15">
      <c r="A9" s="78">
        <v>7</v>
      </c>
      <c r="B9" s="79" t="s">
        <v>135</v>
      </c>
    </row>
    <row r="10" ht="15">
      <c r="A10" s="78">
        <v>8</v>
      </c>
      <c r="B10" s="79" t="s">
        <v>136</v>
      </c>
    </row>
    <row r="11" ht="15">
      <c r="A11" s="78">
        <v>9</v>
      </c>
      <c r="B11" s="79" t="s">
        <v>137</v>
      </c>
    </row>
    <row r="12" ht="15">
      <c r="A12" s="78">
        <v>10</v>
      </c>
      <c r="B12" s="79" t="s">
        <v>138</v>
      </c>
    </row>
    <row r="13" ht="30">
      <c r="A13" s="78">
        <v>11</v>
      </c>
      <c r="B13" s="79" t="s">
        <v>139</v>
      </c>
    </row>
    <row r="14" ht="15">
      <c r="A14" s="80">
        <v>12</v>
      </c>
      <c r="B14" s="81" t="s">
        <v>140</v>
      </c>
    </row>
    <row r="15" ht="15">
      <c r="A15" s="74"/>
      <c r="B15" s="75" t="s">
        <v>141</v>
      </c>
    </row>
    <row r="16" ht="30">
      <c r="A16" s="76">
        <v>1</v>
      </c>
      <c r="B16" s="82" t="s">
        <v>142</v>
      </c>
    </row>
    <row r="17" ht="15">
      <c r="A17" s="80">
        <v>2</v>
      </c>
      <c r="B17" s="83" t="s">
        <v>143</v>
      </c>
    </row>
    <row r="18" ht="15">
      <c r="A18" s="74"/>
      <c r="B18" s="75" t="s">
        <v>144</v>
      </c>
    </row>
    <row r="19" ht="15">
      <c r="A19" s="76">
        <v>1</v>
      </c>
      <c r="B19" s="77" t="s">
        <v>145</v>
      </c>
    </row>
    <row r="20" ht="15">
      <c r="A20" s="80">
        <v>2</v>
      </c>
      <c r="B20" s="81" t="s">
        <v>146</v>
      </c>
    </row>
    <row r="21" ht="15">
      <c r="A21" s="74"/>
      <c r="B21" s="75" t="s">
        <v>147</v>
      </c>
    </row>
    <row r="22" ht="15">
      <c r="A22" s="76">
        <v>1</v>
      </c>
      <c r="B22" s="77" t="s">
        <v>148</v>
      </c>
    </row>
    <row r="23" ht="15">
      <c r="A23" s="78">
        <v>2</v>
      </c>
      <c r="B23" s="79" t="s">
        <v>149</v>
      </c>
    </row>
    <row r="24" ht="15">
      <c r="A24" s="80">
        <v>3</v>
      </c>
      <c r="B24" s="81" t="s">
        <v>150</v>
      </c>
    </row>
  </sheetData>
  <mergeCells count="1">
    <mergeCell ref="A1:B1"/>
  </mergeCells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Р7-Офис/2024.3.2.584</Application>
  <Company/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49</cp:revision>
  <dcterms:modified xsi:type="dcterms:W3CDTF">2024-10-28T07:52:57Z</dcterms:modified>
</cp:coreProperties>
</file>